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600" firstSheet="6" activeTab="10"/>
  </bookViews>
  <sheets>
    <sheet name="zestawienie kosztorysów" sheetId="1" r:id="rId1"/>
    <sheet name="1-Budowa SUW" sheetId="2" r:id="rId2"/>
    <sheet name="2-Rozbiórka SUW " sheetId="3" r:id="rId3"/>
    <sheet name="3-Odbudowa stawu parkowego" sheetId="4" r:id="rId4"/>
    <sheet name="4-SUW-instal. elektr. i AKPiA " sheetId="5" r:id="rId5"/>
    <sheet name="5-SUW - roboty technologiczne" sheetId="6" r:id="rId6"/>
    <sheet name="6-Obiekty i sieci technolog." sheetId="7" r:id="rId7"/>
    <sheet name="7 -Budynek SUW - instalacje san" sheetId="8" r:id="rId8"/>
    <sheet name="8 - Ujęcie wody podziemnej" sheetId="9" r:id="rId9"/>
    <sheet name="9-Zjazdy do SUW" sheetId="10" r:id="rId10"/>
    <sheet name="10-Sprzęt BHP i wyposażenie " sheetId="11" r:id="rId11"/>
  </sheets>
  <definedNames/>
  <calcPr fullCalcOnLoad="1"/>
</workbook>
</file>

<file path=xl/sharedStrings.xml><?xml version="1.0" encoding="utf-8"?>
<sst xmlns="http://schemas.openxmlformats.org/spreadsheetml/2006/main" count="2100" uniqueCount="1072">
  <si>
    <t>Wartość robót netto</t>
  </si>
  <si>
    <t>Lp.</t>
  </si>
  <si>
    <t>Nazwa kosztu</t>
  </si>
  <si>
    <t>Budowa stacji uzdatniania wody - część budowlana</t>
  </si>
  <si>
    <t>Rozbiórka stacji uzdatniania wody</t>
  </si>
  <si>
    <t>Odbudowa stawu parkowego</t>
  </si>
  <si>
    <t>Stacja Uzdatniania Wody - instalacje elektryczne i AKPiA</t>
  </si>
  <si>
    <t>Stacja uzdatniania Wody - roboty technologiczne</t>
  </si>
  <si>
    <t>Obiekty i sieci technologiczne, wodociągowe i kanalizacyjne na terenie stacji uzdatniania wody - roboty sanitarne</t>
  </si>
  <si>
    <t>Budynek stacji uzdatniania wody - instalacje sanitarne</t>
  </si>
  <si>
    <t>Ujęcie wody podziemnej - studnie głębinowe S-1, S-2, S-3 bis, S-4, S-6, S-7</t>
  </si>
  <si>
    <t>Zjazdy do stacji uzdatniania wody</t>
  </si>
  <si>
    <t xml:space="preserve">Sprzęt BHP i wyposażenie techniczne stacji uzdatniania </t>
  </si>
  <si>
    <t>RAZEM</t>
  </si>
  <si>
    <t xml:space="preserve">1 - Budowa stacji uzdatniania wody - część budowlana </t>
  </si>
  <si>
    <t>2- Rozbiórka stacji uzdatniania wody</t>
  </si>
  <si>
    <t>Podstawa</t>
  </si>
  <si>
    <t>Opis</t>
  </si>
  <si>
    <t>Obmiar</t>
  </si>
  <si>
    <t>KNR 2-01 0122-02</t>
  </si>
  <si>
    <t>Pomiary przy wykopach fundamentowych w terenie pagórkowatym</t>
  </si>
  <si>
    <t>m3</t>
  </si>
  <si>
    <t>KNR 2-01 0126-01</t>
  </si>
  <si>
    <t>Usunięcie warstwy ziemi urodzajnej (humusu) o grubości do 15 cm za pomocą spycharek</t>
  </si>
  <si>
    <t>m2</t>
  </si>
  <si>
    <t>KNR 2-02 1101-07</t>
  </si>
  <si>
    <t>Podkłady z ubitych materiałów sypkich na podłożu gruntowym - nasyp budowlany z pospółki gr. 60 cm</t>
  </si>
  <si>
    <t>KNR 2-01 0201-02 0214-04</t>
  </si>
  <si>
    <t>Roboty ziemne wykonywane koparkami przedsiębiernymi o poj.łyżki 0.15 m3 w gr.kat.III z transportem urobku samochodami samowyładowczymi na odległość 5 km - wykop pod fundamenty - wymiana gruntu</t>
  </si>
  <si>
    <t>KNR 2-01 0301-02 0214-04</t>
  </si>
  <si>
    <t>Ręczne roboty ziemne z transportem urobku samochodami samowyładowczymi na odległość 5 km (kat.gr.III) - wymiana gruntu</t>
  </si>
  <si>
    <t>Podkłady z ubitych materiałów sypkich na podłożu gruntowym - nasyp budowlany z pospółki</t>
  </si>
  <si>
    <t>Drenaż z rury elastycznej PVC-U o średnicy zewn. 125 mm w zwojach z filtrem na wykonanej podsypce (z wykonaniem podsypki i obsypki)</t>
  </si>
  <si>
    <t>m</t>
  </si>
  <si>
    <t>KNR 9-20 0303-01</t>
  </si>
  <si>
    <t>Studzienki niewłazowe z tworzyw sztucznych głębokości do 2 m o średnicy 315 mm z rurą trzonową korugowaną (karbowaną) - zwieńczenie teleskopowe</t>
  </si>
  <si>
    <t>szt.</t>
  </si>
  <si>
    <t>Podkłady z ubitych materiałów sypkich na podłożu gruntowym - podsypka pod ławy fundamentowe i płyty fundamentowe pod zbiorniki</t>
  </si>
  <si>
    <t>KNR 2-02 1101-01</t>
  </si>
  <si>
    <t>Podkłady betonowe na podłożu gruntowym - beton C8/10 - pod ławy fundamentowe i płyty fundamentowe pod zbiorniki</t>
  </si>
  <si>
    <t>KNR 2-02 0605-04</t>
  </si>
  <si>
    <t>Izolacje przeciwwodne z papy powierzchni poziomych na zimno - ława fundamentowa i płyty fundamentowe pod zbiorniki</t>
  </si>
  <si>
    <t>KNR 2-02 0202-01</t>
  </si>
  <si>
    <t>Ławy fundamentowe prostokątne żelbetowe, szerokości do 0,6 m - z zastosowaniem pompy do betonu - beton C20/25 XC3</t>
  </si>
  <si>
    <t>Ułożenie pod blokiem fundamentowym pompy wibroizolację gr. 40mm,</t>
  </si>
  <si>
    <t>Ułożenie osłony ścian bocznych bloku fundamentowego wibroizolacją gr. 30mm</t>
  </si>
  <si>
    <t>KNR 2-02 0205-01</t>
  </si>
  <si>
    <t>Płyty fundamentowe żelbetowe - z zastosowaniem pompy do betonu. Beton C20/25, XC3 - pod zbiorniki i filtry</t>
  </si>
  <si>
    <t>KNR 2-02 0701-01 z.sz. 5.3. 9909</t>
  </si>
  <si>
    <t>Betonowe dno kanału wewnątrz budynku grubości 10 cm Przy zastosowaniu pompy do betonu. Beton C20/25, XC3</t>
  </si>
  <si>
    <t>KNR 2-02 0701-02 z.sz. 5.3. 9909</t>
  </si>
  <si>
    <t>KNR 2-02 0701-03 z.sz. 5.3. 9909</t>
  </si>
  <si>
    <t>Ściany kanałów wewnątrz budynku z betonu grubości 12 cm Przy zastosowaniu pompy do betonu. Beton C20/25, XC3</t>
  </si>
  <si>
    <t>KNR 2-02 0701-04 z.sz. 5.3. 9909</t>
  </si>
  <si>
    <t>Narożniki z kątownika 50x50x4 mm zabezpieczonego antykorozyjnie - wewnętrzna strona kanałów</t>
  </si>
  <si>
    <t>KNR AT-27 0303-01</t>
  </si>
  <si>
    <t>Izolacja pionowa przeciwwilgociowa gr. 3 mm z bitumicznych mas uszczelniających (KMB) nakładanych na wyrównanym podłożu - ławy i ściany fundamentowe</t>
  </si>
  <si>
    <t>KNR AT-27 0304-01</t>
  </si>
  <si>
    <t>Izolacja pozioma przeciwwilgociowa gr. 3 mm z bitumicznych mas uszczelniających (KMB) nakładanych na wyrównanym podłożu</t>
  </si>
  <si>
    <t>KNR-W 2-02 0101-05</t>
  </si>
  <si>
    <t>Fundamenty z bloczków betonowych C16/20 gr. 29 cm na zaprawie cementowo-wapiennej M15</t>
  </si>
  <si>
    <t>KNR 2-02 0208-01</t>
  </si>
  <si>
    <t>Rdzenie żelbetowe R1, prostokątne o wysokości do 4 m; stosunek deskowanego obwodu do przekroju do 6 - z zastosowaniem pompy do betonu. Beton C20/25</t>
  </si>
  <si>
    <t>KNR 2-02 0210-01</t>
  </si>
  <si>
    <t>Wieńce żelbetowe W1; stosunek deskowanego obwodu do przekroju do 8 - z zastosowaniem pompy do betonu. Beton C20/25</t>
  </si>
  <si>
    <t>KNR 2-02 0609-11</t>
  </si>
  <si>
    <t>Izolacje cieplne i przeciwdźwiękowe z płyt styropianu ekstrudowanego gr. 5 cm pionowe na zaprawie z siatką metalową</t>
  </si>
  <si>
    <t>KNNR-W 3 0207-01</t>
  </si>
  <si>
    <t>Izolacje pionowe ścian fundamentowych z folii kubełkowej bez gruntowania powierzchni</t>
  </si>
  <si>
    <t>KNR 2-02 0109-02</t>
  </si>
  <si>
    <t>Ściany budynków jednokondygnacyjnych o wysokości do 4.5 m z pustaków ceramicznych typu Max/220 grubości 29 cm</t>
  </si>
  <si>
    <t>NNRNKB 202 0195-01</t>
  </si>
  <si>
    <t>Wieńce W2, W3 żelbetowe; stosunek deskowanego obwodu do przekroju do 8 - z zastosowaniem pompy do betonu. Beton C20/25</t>
  </si>
  <si>
    <t>Nadproża żelbetowe N1; stosunek deskowanego obwodu do przekroju do 8 - z zastosowaniem pompy do betonu. Beton C20/25</t>
  </si>
  <si>
    <t>Wentylacyjne kanały z pustaków ceramicznych
2 przewodowe - 1 szt.</t>
  </si>
  <si>
    <t>KNR 2-02 0123-02</t>
  </si>
  <si>
    <t>Okładanie (szpałdowanie) kanałów wentylacyjnych cegłami grubości 1/2 ceg.</t>
  </si>
  <si>
    <t>KNR 4-01 0322-02</t>
  </si>
  <si>
    <t>Obsadzenie kratek wentylacyjnych w ścianach i kominach z cegieł</t>
  </si>
  <si>
    <t>KNR 2-02 0219-05</t>
  </si>
  <si>
    <t>Nakrywy  kominów o średniej grubości 7 cm (beton C16/20)</t>
  </si>
  <si>
    <t>KNR 2-02 0290-02</t>
  </si>
  <si>
    <t>Przygotowanie i montaż zbrojenia elementów budynków i budowli - pręty żebrowane o śr. 12 i 14mm</t>
  </si>
  <si>
    <t>t</t>
  </si>
  <si>
    <t>KNR 2-02 0290-01</t>
  </si>
  <si>
    <t>Przygotowanie i montaż zbrojenia elementów budynków i budowli - pręty gładkie o śr. do 7 mm</t>
  </si>
  <si>
    <t>KNR 2-02 0406-01</t>
  </si>
  <si>
    <t>Murłaty - przekrój poprzeczny drewna do 180 cm2 z tarcicy nasyconej</t>
  </si>
  <si>
    <t>m3 drew.</t>
  </si>
  <si>
    <t>Dachy z wiązarów deskowych z tarcicy nasyconej o rozpiętości 10.77 m - interpolacja
Dźwigary z drewna klejonego warstwowo o gr. 16cm (wraz z wykonaniem i osadzeniem w wieńcu gniazd stalowych w ilości 14 szt)</t>
  </si>
  <si>
    <t>KNR 2-02 0408-03</t>
  </si>
  <si>
    <t>Krokwie zwykłe, długość do 4.5 m przekrój poprzeczny drewna do 180 cm2 z tarcicy nasyconej</t>
  </si>
  <si>
    <t>KNR 2-02 0406-05</t>
  </si>
  <si>
    <t>Płatwie, długość ponad 3 m - przekrój poprzeczny drewna do 180 cm2 z tarcicy nasyconej C24</t>
  </si>
  <si>
    <t>Belki stężające długość ponad 3 m - przekrój poprzeczny drewna do 180 cm2 z tarcicy nasyconej C24. Belki dla sufitu podwieszanego mocowane do ściany na wieszakach stalowych</t>
  </si>
  <si>
    <t>Montaż stężenia dachu z prętów gładkich o śr. 20mm (wraz z akcesoriami stalowymi jak blachy, śruby, nakrętki itp)</t>
  </si>
  <si>
    <t>Ołacenie połaci dachowych łatami 60x80 mm,o rozstawie 16-24 cm z tarcicy nasyconej</t>
  </si>
  <si>
    <t>KNR K-05 0103-04</t>
  </si>
  <si>
    <t>Wykonanie deskowania - montaż deski okapowej C24 6/18cm</t>
  </si>
  <si>
    <t>Pokrycie dachów blachami  profilowanymi warstwowymi z rdzeniem ze sztywnej pianki poliizocyjanurowej (PIR) o grubości 100/140 mm,  okładzina płyt z blachy stalowej obustronnie ocynkowanej z organicznym lakierem poliestrowym o grubości powłoki 25 mikronów od strony zewnętrznej w kolorze grafitowym, współczynnik przewodzenia ciepła = 0,22 W/m*K, profilowanie zewnętrzne trapezowe, wewnętrzne liniowe</t>
  </si>
  <si>
    <t>NNRNKB 202 0521-01</t>
  </si>
  <si>
    <t>(z.I) montaż prefabrykowanych obróbek z blachy powlekanej w kolorze grafitowym przy szer.w rozwinięciu do 25 cm - pas nadrynnowy (obróbki systemowe)</t>
  </si>
  <si>
    <t>(z.I) montaż prefabrykowanych obróbek z blachy  powlekanej w kolorze grafitowym przy szer.w rozwinięciu ponad 25 cm - obróbka przy ścianie szczytowej, obróbka komina, pas podrynnowy, kalenicy (obróbki systemowe)</t>
  </si>
  <si>
    <t>(z.I) Montaż prefabrykowanych rynien dachowych z blachy powlekanej półokrągłych o śr. 15 cm</t>
  </si>
  <si>
    <t>(z.I) montaż prefabrykowanych rur spustowych z blachy powlekanej okrągłych o śr. 15 cm</t>
  </si>
  <si>
    <t>KNR 0-15II 0517-01</t>
  </si>
  <si>
    <t>Umocowanie od spodu belek ekranu zabezpieczającego z folii paroszczelnej</t>
  </si>
  <si>
    <t>KNR 2-02 0613-03</t>
  </si>
  <si>
    <t>Izolacje cieplne i przeciwdźwiękowe z wełny mineralnej gr. 20 cm poziome</t>
  </si>
  <si>
    <t>NNRNKB 202 2030-01</t>
  </si>
  <si>
    <t>(z.XI) Sufity podwieszone jednowarstwowe na ruszcie metalowym - płyta gr. 1,2cm</t>
  </si>
  <si>
    <t>KNR 2-02 0607-01</t>
  </si>
  <si>
    <t>Izolacje przeciwwilgociowe i przeciwwodne z folii polietylenowej szerokiej poziome podposadzkowe</t>
  </si>
  <si>
    <t>NNRNKB 202 0618-03</t>
  </si>
  <si>
    <t>(z.V) Izolacje przeciwwilgociowe z papy zgrzewalnej w pomieszczeniach o pow.ponad 5 m2</t>
  </si>
  <si>
    <t>KNR 2-02 1118-09 z.sz. 5.7.d</t>
  </si>
  <si>
    <t>Posadzki płytkowe z kamieni sztucznych; płytki 30x30 cm układane na klej metodą kombinowaną Układanie w "karo".</t>
  </si>
  <si>
    <t>KNR 2-02 1120-05</t>
  </si>
  <si>
    <t>Cokoliki płytkowe z kamieni sztucznych z płytek 30x30 cm - cokolik 15 cm układane na klej z przecinaniem płytek metodą zwykłą</t>
  </si>
  <si>
    <t>Powłoki z żywicy - posadzka hali filtrów - dwie warstwy</t>
  </si>
  <si>
    <t>Powłoki z żywicy - posadzka hali filtrów- dodatek za kolejną warstwę</t>
  </si>
  <si>
    <t>KNR 2-02 0806-01</t>
  </si>
  <si>
    <t>Tynki wewnętrzne zwykłe kat. IV wykonywane ręcznie na ścianach i pilastrach</t>
  </si>
  <si>
    <t>Wewnętrzne gładzie gipsowe jednowarstwowe na ścianach z płyt gipsowych - na sufitach</t>
  </si>
  <si>
    <t>NNRNKB 202 1134-02</t>
  </si>
  <si>
    <t>(z.VII) Gruntowanie podłoży preparatami - powierzchnie pionowe</t>
  </si>
  <si>
    <t>NNRNKB 202 1134-01</t>
  </si>
  <si>
    <t>(z.VII) Gruntowanie podłoży preparatami  - powierzchnie poziome</t>
  </si>
  <si>
    <t>KNR 2-02 0829-08</t>
  </si>
  <si>
    <t>Licowanie ścian płytkami o wymiarach 30x30 cm na klej metodą zwykłą</t>
  </si>
  <si>
    <t>KNR 2-02 1506-01</t>
  </si>
  <si>
    <t>Dwukrotne malowanie farbami poliwinylowymi powierzchni wewnętrznych - tynków gładkich</t>
  </si>
  <si>
    <t>KNR 0-19 1023-10</t>
  </si>
  <si>
    <t>Montaż okien rozwieranych i uchylno-rozwieranych dwudzielnych z PCV z obróbką obsadzenia o pow. do 2.5 m2</t>
  </si>
  <si>
    <t>KNR 0-19 1023-04</t>
  </si>
  <si>
    <t>Montaż okien stałych jednodzielnych z PCV z obróbką obsadzenia o pow. ponad 1.0 m2</t>
  </si>
  <si>
    <t>KNR 2-02 2103-02</t>
  </si>
  <si>
    <t>Parapety z aglomarmuru elementy grubości do 4 cm i szerokości do 30 cm</t>
  </si>
  <si>
    <t>KNR 0-19 1024-08 z sz. 2.3.</t>
  </si>
  <si>
    <t>Montaż drzwi aluminiowych jednoskrzydłowych - profil ciepły, kompletnych z ościeżnicą,  wyposażone w samozamykacz i dwa zamki klasy "C"</t>
  </si>
  <si>
    <t>Montaż drzwi stalowych dwuskrzydłowych, pełnych, ocieplanych, kompletnych z ościeżnicą  wyposażone w samozamykacz i dwa zamki klasy "C"</t>
  </si>
  <si>
    <t>Montaż drzwi aluminiowych jednoskrzydłowych wewnętrzne pełne z ościeżnicą - profil zimny (z hali technologicznej do pomieszczenia nr 7)</t>
  </si>
  <si>
    <t>KNR 2-02 1016-01</t>
  </si>
  <si>
    <t>Ościeżnice drzwiowe stalowe dwukrotnie malowane na budowie</t>
  </si>
  <si>
    <t>KNR 2-02 1017-01</t>
  </si>
  <si>
    <t>Skrzydła drzwiowe płytowe wewnętrzne jednodzielne pełne o powierzchni do 1.6 m2 fabrycznie wykończone</t>
  </si>
  <si>
    <t>KNR 2-02 1017-02</t>
  </si>
  <si>
    <t>Skrzydła drzwiowe płytowe wewnętrzne jednodzielne pełne o powierzchni ponad 1.6 m2 fabrycznie wykończone</t>
  </si>
  <si>
    <t>KNR 0-23 2612-01</t>
  </si>
  <si>
    <t>Ocieplenie ścian budynków płytami styropianowymi - przyklejenie płyt styropianowych gr. 12 cm  do ścian</t>
  </si>
  <si>
    <t>Ocieplenie ścian budynków płytami styropianowymi - przyklejenie płyt styropianowych gr. 5 cm do komina</t>
  </si>
  <si>
    <t>KNR 0-23 2612-03</t>
  </si>
  <si>
    <t>Ocieplenie ścian budynków płytami styropianowymi - przymocowanie płyt styropianowych za pomocą dybli plastikowych do ścian z gazobetonu</t>
  </si>
  <si>
    <t>szt</t>
  </si>
  <si>
    <t>KNR 0-23 2612-06</t>
  </si>
  <si>
    <t>Ocieplenie ścian budynków płytami styropianowymi - przyklejenie warstwy siatki na ścianach i kominach</t>
  </si>
  <si>
    <t>KNR 0-23 2612-08</t>
  </si>
  <si>
    <t>Ocieplenie ścian budynków płytami styropianowymi - ochrona narożników wypukłych kątownikiem metalowym</t>
  </si>
  <si>
    <t>NNRNKB 202 0541-01</t>
  </si>
  <si>
    <t>(z.VI) Obróbki blacharskie z blachy powlekanej o szer.w rozwinięciu do 25 cm - parapety zewnętrzne</t>
  </si>
  <si>
    <t>KNR 0-23 0931-01</t>
  </si>
  <si>
    <t>KNR 0-23 0931-02</t>
  </si>
  <si>
    <t>KNR 2-02 1604-01/02</t>
  </si>
  <si>
    <t>Rusztowania zewnętrzne rurowe o wysokości 6,5 m</t>
  </si>
  <si>
    <t>Płyty fundamentowe żelbetowe - z zastosowaniem pompy do betonu. Beton C20/25, XC3</t>
  </si>
  <si>
    <t>Przygotowanie i montaż zbrojenia elementów budynków i budowli - pręty żebrowane o śr. 10 mm</t>
  </si>
  <si>
    <t>KNR 2-31 0101-01 0101-02</t>
  </si>
  <si>
    <t>Mechaniczne wykonanie koryta na całej szerokości jezdni i chodników w gruncie kat. I-IV głębokości 21 cm - ciągi piesze</t>
  </si>
  <si>
    <t>KNR 2-31 0401-04</t>
  </si>
  <si>
    <t>Rowki pod krawężniki i ławy krawężnikowe o wymiarach 30x30 cm w gruncie kat.III-IV</t>
  </si>
  <si>
    <t>KNR 2-31 0105-07 0105-08</t>
  </si>
  <si>
    <t>Podsypka cementowo-piaskowa z zagęszczeniem mechanicznym - 15 cm grubość warstwy po zagęszczeniu</t>
  </si>
  <si>
    <t>KNR 2-31 0402-04</t>
  </si>
  <si>
    <t>Ława pod krawężniki betonowa z oporem (beton C16/20)</t>
  </si>
  <si>
    <t>KNR 2-31 0407-05</t>
  </si>
  <si>
    <t>Obrzeża betonowe o wymiarach 30x8 cm na podsypce cementowo-piaskowej z wypełnieniem spoin zaprawą cementową</t>
  </si>
  <si>
    <t>KNR 2-31 0511-02</t>
  </si>
  <si>
    <t>Nawierzchnie z kostki brukowej betonowej grubość 6 cm na podsypce cementowo-piaskowej</t>
  </si>
  <si>
    <t>Mechaniczne wykonanie koryta na całej szerokości jezdni i chodników w gruncie kat. I-IV głębokości 35 cm - drogi i place</t>
  </si>
  <si>
    <t>Ława pod krawężniki betonowa z oporem</t>
  </si>
  <si>
    <t>KNR 2-31 0403-03 0403-07</t>
  </si>
  <si>
    <t>Krawężniki betonowe wystające o wymiarach 15x30 cm na podsypce cementowo-piaskowej na łukach o promieniu do 10 m</t>
  </si>
  <si>
    <t>KNR 2-31 0403-03</t>
  </si>
  <si>
    <t>Krawężniki betonowe leżące o wymiarach 15x30 cm na podsypce cementowo-piaskowej</t>
  </si>
  <si>
    <t>Podkłady z ubitych materiałów sypkich na podłożu gruntowym - pospółka pod nawierzchnię i krawężniki</t>
  </si>
  <si>
    <t>KNR 2-31 0114-05</t>
  </si>
  <si>
    <t>Podbudowa z kruszywa łamanego - warstwa dolna o grubości po zagęszczeniu 15 cm</t>
  </si>
  <si>
    <t>KNR 2-31 0109-03</t>
  </si>
  <si>
    <t>Podbudowa betonowa bez dylatacji - grubość warstwy po zagęszczeniu 12 cm</t>
  </si>
  <si>
    <t>Podsypka cementowo-piaskowa z zagęszczeniem mechanicznym - 5 cm grubość warstwy po zagęszczeniu - nawierzchnia i krawężniki</t>
  </si>
  <si>
    <t>KNR 2-31 0511-03</t>
  </si>
  <si>
    <t>Nawierzchnie z kostki brukowej betonowej grubość 8 cm na podsypce cementowo-piaskowej</t>
  </si>
  <si>
    <t>Słupy żelbetowe, prostokątne o wysokości do 4 m; stosunek deskowanego obwodu do przekroju do 6 - ręczne układanie betonu - analogia - fundament pod słupki ogrodzenia</t>
  </si>
  <si>
    <t>Montaż systemowej podmurówki gładkiej o długosci 244 cm i wysokości 20 cm z zastosowaniem łączników prostych i narożnych, na gotowych fundamentach</t>
  </si>
  <si>
    <t>kpl.</t>
  </si>
  <si>
    <t>KNR 2-02 1808-07</t>
  </si>
  <si>
    <t>KNR 2-01 0201-02</t>
  </si>
  <si>
    <t>Roboty ziemne wykonywane koparkami przedsiębiernymi o poj.łyżki 0.15 m3 w gr.kat.III z transportem urobku samochodami samowyładowczymi na odległość do 1 km</t>
  </si>
  <si>
    <t>KNR 2-01 0301-02</t>
  </si>
  <si>
    <t>Ręczne roboty ziemne z transportem urobku samochodami samowyładowczymi na odległość do 1 km (kat.gr.III)</t>
  </si>
  <si>
    <t>KNR 2-02 1101-01 z.sz. 5.4. 9913</t>
  </si>
  <si>
    <t>Podkłady betonowe na podłożu gruntowym Zastosowano pompę do betonu na samochodzie.Beton C8/10</t>
  </si>
  <si>
    <t>Płyty fundamentowe żelbetowe - z zastosowaniem pompy do betonu. Beton C20/25, XC3 - płyta denna gr. 30 cm</t>
  </si>
  <si>
    <t>Wieniec obwodowy wykonany po montażu zbiorników - z zastosowaniem pompy do betonu (beton C20/25)</t>
  </si>
  <si>
    <t>Szlichta betonowa zatarta na gładko ze spadkiem grubości  3-15 cm (beton C 20/25)</t>
  </si>
  <si>
    <t>KNR-W 2-02 0504-02</t>
  </si>
  <si>
    <t>Pokrycie dachów papą termozgrzewalną dwuwarstwowe</t>
  </si>
  <si>
    <t>Warstwa filtracyjna z grubego piasku gr. 15 cm</t>
  </si>
  <si>
    <t>KNR AT-04 0101-01</t>
  </si>
  <si>
    <t>Warstwa z geowłókniny separacyjnej</t>
  </si>
  <si>
    <t>Formowanie i zagęszczanie nasypów o wys. 3.0-10.0 m spycharkami w gruncie kat. III-IV - z dowiezieniem ziemi z ukopu (zasypka gruntowa gr. 80 cm na stropach zbiorników)</t>
  </si>
  <si>
    <t>Formowanie i zagęszczanie nasypów o wys. 3.0-10.0 m spycharkami w gruncie kat. III-IV - z dowiezieniem ziemi z ukopu (obsypanie zbiorników ziemią)</t>
  </si>
  <si>
    <t>wartość netto</t>
  </si>
  <si>
    <t>1. Roboty ziemne i fundamentowe</t>
  </si>
  <si>
    <t>KNR 9-20 0402-06 analogia</t>
  </si>
  <si>
    <t>wycena indywidualna</t>
  </si>
  <si>
    <t>KNR 2-02 1217-04 analogia</t>
  </si>
  <si>
    <t>KNR 2-02 0122-07 analogia</t>
  </si>
  <si>
    <t>KNR-W 2-02 0405-03/04 analogia</t>
  </si>
  <si>
    <t xml:space="preserve">2. Konstrukcja dachu, pokrycie, sufit podwieszany </t>
  </si>
  <si>
    <t>KNR 2-02 0410-03 analogia</t>
  </si>
  <si>
    <t>KNR 0-15 0522-01 analogia</t>
  </si>
  <si>
    <t>NNRNKB 202 0521-02 analogia</t>
  </si>
  <si>
    <t>NNRNKB 202 0517-04 analogia</t>
  </si>
  <si>
    <t>NNRNKB 202 0519-04 analogia</t>
  </si>
  <si>
    <t>3. Tynki, posadzki</t>
  </si>
  <si>
    <t xml:space="preserve">KNR AT-33 0307-02 analogia </t>
  </si>
  <si>
    <t>KNR AT-33 0307-01 analogia</t>
  </si>
  <si>
    <t>KNR 2-02 0815-01 analogia</t>
  </si>
  <si>
    <t>4. Stolarka okienna i drzwiowa</t>
  </si>
  <si>
    <t>KNR 0-19 1024-08 analogia</t>
  </si>
  <si>
    <t>KNR 0-19 1024-06 analogia</t>
  </si>
  <si>
    <t>5. Elewacja - ocieplenie</t>
  </si>
  <si>
    <t>1.6 Fundament pod agregat prądotwórczy</t>
  </si>
  <si>
    <t>KNR 2-02 0205-01 analogia</t>
  </si>
  <si>
    <t>7. Drogi, place i ciągi piesze</t>
  </si>
  <si>
    <t>8. Ogrodzenie systemowe</t>
  </si>
  <si>
    <t>KNR 2-02 0208-01 analogia</t>
  </si>
  <si>
    <t>9. Zbiorniki wody czystej</t>
  </si>
  <si>
    <t>KNR 2-02 0201-01 analogia</t>
  </si>
  <si>
    <t>KNR 2-02 1101-02 z.sz. 5.4. 9913 analogia</t>
  </si>
  <si>
    <t>KNR 2-01 0235-05 analogia</t>
  </si>
  <si>
    <t xml:space="preserve">KNR 2-01 0235-05 analogia </t>
  </si>
  <si>
    <t>jedn.  obm.</t>
  </si>
  <si>
    <t>………………………………………………..</t>
  </si>
  <si>
    <t>data i podpis osoby upełnomocnionej</t>
  </si>
  <si>
    <t>Koszty pośrednie (Kp)</t>
  </si>
  <si>
    <t>Zysk</t>
  </si>
  <si>
    <t>Koszty zakupu (Kz)</t>
  </si>
  <si>
    <t>Stawka roboczogodziny netto</t>
  </si>
  <si>
    <t>Nośniki cenotówrcze zastosowane przy  sporządzaniu kosztorysu</t>
  </si>
  <si>
    <t xml:space="preserve"> wycena indywidualna</t>
  </si>
  <si>
    <t>Podkłady z ubitych materiałów sypkich na podłożu gruntowym piasek Is 0,98</t>
  </si>
  <si>
    <t>Montaż kompletnego ogrodzenia systemowego z paneli 3D wypełnione drutami o średnicy 5mm na słupkach prostokatnych 60x40. Ogrodzenie o wysokości 145 cm malowane proszkowo w kolorze grafitowym</t>
  </si>
  <si>
    <t>Montaż bramy systemowej dwuskrzydłowej o szerokości 3,0m i wysokosci 1,45 m z paneli 3D wypełnionych drutami o średnicy 5mm na słupkach prostokatnych 60x40 x1,45 m z wykonaniem fundamentu pod słupki i montażem słupków. Brama malowana proszkowo w kolorze grafitowym</t>
  </si>
  <si>
    <t>Montaż bramy systemowej dwuskrzydłowej o szerokości 3,60m i wysokosci 1,45 m z paneli 3D wypełnionych drutami o średnicy 5mm na słupkach prostokatnych 60x40 x1,45 m z wykonaniem fundamentu pod słupki i montażem słupków. Brama malowana proszkowo w kolorze grafitowym</t>
  </si>
  <si>
    <t>Montaż furtek systemowych jednoskrzydłowych o szerokości 1,0 m i wysokosci 1,45 m z paneli 3D wypełnionych drutami o średnicy 5mm na słupkach prostokatnych 60x40 x1,45 m z wykonaniem fundamentu pod słupki i montażem słupków. Furtki malowane proszkowo w kolorze grafitowym</t>
  </si>
  <si>
    <t>KNR 4-04 0506-06</t>
  </si>
  <si>
    <t>Rozebranie rur z blachy nie nadającej się do użytku (wraz z utylizacją)</t>
  </si>
  <si>
    <t>KNR 4-04 0506-05</t>
  </si>
  <si>
    <t>Rozebranie rynien z blachy nie nadającej się do użytku (wraz z utylizacją)</t>
  </si>
  <si>
    <t>KNR 4-04 0506-04</t>
  </si>
  <si>
    <t>Rozebranie pokrycia dachowego z blachy nie nadającej się do użytku (wraz z utylizacją)</t>
  </si>
  <si>
    <t>KNR 4-04 0403-03</t>
  </si>
  <si>
    <t>Rozebranie konstrukcji więźb dachowych - ołacenie dachu (wraz z utylizacją)</t>
  </si>
  <si>
    <t>KNR 4-04 0403-04</t>
  </si>
  <si>
    <t>Rozebranie konstrukcji więźb dachowych prostych</t>
  </si>
  <si>
    <t>KNR 4-01 0212-04</t>
  </si>
  <si>
    <t>Rozbiórka betonowych czapek kominowych</t>
  </si>
  <si>
    <t>KNR 4-04 0109-04</t>
  </si>
  <si>
    <t>Rozebranie ręczne kominów wolnostojących przy użyciu klinów i młotów</t>
  </si>
  <si>
    <t>Rozebranie izolacji termicznej z wełny mineralnej i styropianu</t>
  </si>
  <si>
    <t>KNR 4-04 0305-03</t>
  </si>
  <si>
    <t>Rozebranie stropów żelbetowych (płyt, belek, żeber, wieńców) przy grubości płyty stropowej do 20 cm</t>
  </si>
  <si>
    <t>KNR 4-01 0354-04</t>
  </si>
  <si>
    <t>Wykucie z muru ościeżnic drewnianych o powierzchni do 2 m2</t>
  </si>
  <si>
    <t>KNR 4-01 0354-09</t>
  </si>
  <si>
    <t>Wykucie z muru ościeżnic stalowych drzwiowych o powierzchni do 2 m2</t>
  </si>
  <si>
    <t>KNR 4-01 0354-10</t>
  </si>
  <si>
    <t>Wykucie z muru ościeżnic stalowych drzwiowych o powierzchni ponad 2 m2</t>
  </si>
  <si>
    <t>KNR 4-04 0601-01</t>
  </si>
  <si>
    <t>Przewracanie murów z cegły za pomocą ciągnika i liny</t>
  </si>
  <si>
    <t>KNR 4-04 0105-04</t>
  </si>
  <si>
    <t>Rozebranie ścianek pełnych z cegły o grubości 1/2 cegły na zaprawie cementowo-wapiennej</t>
  </si>
  <si>
    <t>KNR 4-04 0504-03</t>
  </si>
  <si>
    <t>Rozebranie posadzek z płytek ceramicznych</t>
  </si>
  <si>
    <t>KNR 4-04 0504-01</t>
  </si>
  <si>
    <t>Rozebranie posadzek jednolitych cementowych</t>
  </si>
  <si>
    <t>KNR 4-04 0302-01</t>
  </si>
  <si>
    <t>Rozebranie  fundamentów pod zbiorniki filtracyjne betonowych o grubości (wysokości) do 70 cm</t>
  </si>
  <si>
    <t>KNR 4-04 0301-04</t>
  </si>
  <si>
    <t>Rozebranie podłoża z betonu żwirowego o grubości ponad 15 cm</t>
  </si>
  <si>
    <t>KNR 4-04 1103-04 1103-05</t>
  </si>
  <si>
    <t>Wywiezienie gruzu z terenu rozbiórki przy mechanicznym załadowaniu i wyładowaniu samochodem samowyładowczym na odległość 5 km</t>
  </si>
  <si>
    <t>1. Roboty rozbiórkowe</t>
  </si>
  <si>
    <t>KNR 4-04 0406-01 analogia</t>
  </si>
  <si>
    <t>3 - Odbudowa stawu parkowego</t>
  </si>
  <si>
    <t>1. Odbudowa stawu</t>
  </si>
  <si>
    <t>KNR 2-01 0121-01</t>
  </si>
  <si>
    <t>Roboty pomiarowe przy powierzchniowych robotach ziemnych - niwelacja terenu pod obiekty przemysłowe i lotniska</t>
  </si>
  <si>
    <t>ha</t>
  </si>
  <si>
    <t>Mechaniczne karczowanie pni (śr. 36-45 cm) - z wywozem i utylizacją na 5 km</t>
  </si>
  <si>
    <t>KNR 15-01 0114-03</t>
  </si>
  <si>
    <t>Ręczne wykoszenie porostów gęstych miekkich ze skarp</t>
  </si>
  <si>
    <t>KNR 15-01 0115-02</t>
  </si>
  <si>
    <t>Wygrabianie wykoszonych porostów ze skarp o szer.ponad 2.0 m - z wywozem i utylizacją</t>
  </si>
  <si>
    <t>Zdjęcie warstwy ziemi urodzajnej (humusu) grubości do 30 cm  z odwozem za teren pracy</t>
  </si>
  <si>
    <t>Wykopy oraz przekopy wykonywane koparkami podsiębiernymi 0.25 m3 na odkład w gruncie kat. III Grunt oblepiający naczynie robocze - z wbudowaniem w nasyp</t>
  </si>
  <si>
    <t xml:space="preserve">KNNR 1 0407-01 uw.p.tab. </t>
  </si>
  <si>
    <t>Formowanie i zagęszczanie nasypów o wys. do 3,0 m spycharkami w gruncie kat. I-II (grunty oblepiające gąsienice)</t>
  </si>
  <si>
    <t>KNR 2-01 0510-01</t>
  </si>
  <si>
    <t>Humusowanie skarp z obsianiem przy grubości warstwy humusu 5 cm</t>
  </si>
  <si>
    <t>KNR AT-04 0101-03</t>
  </si>
  <si>
    <t>Warstwa wzmacniająca grunt pod warstwy technologiczne z geowłókniny o szer. 3,2 m</t>
  </si>
  <si>
    <t>KNR 2-14 0704-01</t>
  </si>
  <si>
    <t>Wykonanie umocnień brzegowych siatkowo-kamiennych - materace siatkowo-kamienne gr. 17 cm na geowłókninie</t>
  </si>
  <si>
    <t>KNR 2-11 0411-01</t>
  </si>
  <si>
    <t>Wykonanie ubezpieczenia rowu płytami betonowymi ażurowymi gr. 12 cm</t>
  </si>
  <si>
    <t>KNR-W 2-01 0510-03</t>
  </si>
  <si>
    <t>Obsianie terenu odkładu</t>
  </si>
  <si>
    <t>KNR 4-01 0212-02</t>
  </si>
  <si>
    <t>Rozbiórka elementów konstrukcji betonowych niezbrojonych o gru- bości ponad 15 cm</t>
  </si>
  <si>
    <t>KNR 2-11 2001-01</t>
  </si>
  <si>
    <t>Mnichy monolityczne MNm-4 z rurociągiem fi 600 mm</t>
  </si>
  <si>
    <t>mnich.</t>
  </si>
  <si>
    <t>KNR 2-01 0217-04 z.sz. 2.3.2. 9903 analogia</t>
  </si>
  <si>
    <t>KNR 2-01 0105-04 analogia</t>
  </si>
  <si>
    <t>4 - Stacja Uzdatniania Wody - instalacje elektryczne i AKPiA</t>
  </si>
  <si>
    <t>KNNR 9 0101-08</t>
  </si>
  <si>
    <t>Demontaż złącza kablowego potrójnego</t>
  </si>
  <si>
    <t>kpl</t>
  </si>
  <si>
    <t>Kalkulacja własna</t>
  </si>
  <si>
    <t>Demontaż i utylizacja istniejącej istniejacej rozdzierni głownej RG</t>
  </si>
  <si>
    <t>Demontaż i utylizacja istniejącej instalacji elektrycznej</t>
  </si>
  <si>
    <t>KNR 5-10 0701-01</t>
  </si>
  <si>
    <t>Montaż i ręczne stawianie słupów pojedynczych o długości do 9m bez belek ustojowych - analogia - demontaż słupów oświetleniowych</t>
  </si>
  <si>
    <t>KNNR 5 0701-02</t>
  </si>
  <si>
    <t>Ręczne kopanie rowów dla kabli w gruncie kategorii III</t>
  </si>
  <si>
    <t>KNR 5-10 0103-03</t>
  </si>
  <si>
    <t>Układanie ręczne w rowach kablowych kabli wielożyłowych o masie do 2,0kg/m, z przykryciem folią kalandrowaną z PCW uplastycznionego o grubości powyżej 0,4-0,6mm - analogia - demontaż</t>
  </si>
  <si>
    <t>KNNR 5 0706-02</t>
  </si>
  <si>
    <t>Nasypanie warstwy piasku na dnie rowu kablowego o szerokości do 0,6m</t>
  </si>
  <si>
    <t>KNNR 5 0702-02</t>
  </si>
  <si>
    <t>Ręczne zasypywanie rowów dla kabli w gruncie kategorii III</t>
  </si>
  <si>
    <t>KNNR 5 0401-04</t>
  </si>
  <si>
    <t>Montaż złącza kablowego Z-22 - analogia - montaż złącza kablowo-pomiarowego ZKP w linii ogrodzenia</t>
  </si>
  <si>
    <t>KNR 5-14 0506-07</t>
  </si>
  <si>
    <t>Montaż liczników dwutaryfowych energii elektrycznej czynnej i biernej do pomiaru półpośredniego i pośredniego o 1 systemie pomiarowym - analogia montaż półpośredniego rozliczeniowego pomiaru energii elektrycznej</t>
  </si>
  <si>
    <t>KNR 5-10 0315-12</t>
  </si>
  <si>
    <t>Montaż przepustów rurowych z mechanicznym przebijaniem otworów w stropach lub ścianach z betonu o grubości do 40cm i średnicy zewnętrznej rury do 150mm</t>
  </si>
  <si>
    <t>przepustów</t>
  </si>
  <si>
    <t>KNNR 5 0706-01</t>
  </si>
  <si>
    <t>KNR 5-10 0303-02</t>
  </si>
  <si>
    <t>Układanie w wykopie rur ochronnych z PCW o średnicy do 110mm - Rura HDPE 110</t>
  </si>
  <si>
    <t>KNR 5-10 0604-08</t>
  </si>
  <si>
    <t>Obróbka na sucho kabli energetycznych miedzianych 4-żyłowych o przekroju żyły do 120mm2, na napięcie do 1kV w izolacji i powłoce z tworzyw sztucznych</t>
  </si>
  <si>
    <t>KNR 5-10u1 4600-01</t>
  </si>
  <si>
    <t>Sprawdzenie rezystancji izolacji odcinka kabla o długości do 100m</t>
  </si>
  <si>
    <t>odcinek</t>
  </si>
  <si>
    <t>KNR 5-10 0303-01</t>
  </si>
  <si>
    <t>Układanie w wykopie rur ochronnych z PCW o średnicy do 75mm - Rura dwuścienna giętka HDPE 75</t>
  </si>
  <si>
    <t>KNR 5-10 0103-02</t>
  </si>
  <si>
    <t>Układanie ręczne w rowach kablowych kabli wielożyłowych o masie do 1,0kg/m, z przykryciem folią kalandrowaną z PCW uplastycznionego o grubości powyżej 0,4-0,6mm - Kabel YKYżo 5x25mm2</t>
  </si>
  <si>
    <t>KNR 5-10 0103-01</t>
  </si>
  <si>
    <t>Układanie ręczne w rowach kablowych kabli wielożyłowych o masie do 0,5kg/m, z przykryciem folią kalandrowaną z PCW uplastycznionego o grubości powyżej 0,4-0,6mm - Kabel YKYżo 4x25mm2</t>
  </si>
  <si>
    <t>KNR 5-10 0101-01</t>
  </si>
  <si>
    <t>Układanie ręczne w rowach kablowych kabli jednożyłowych o masie do 0,5kg/m, z przykryciem folią kalandrowaną z PCW uplastycznionego, o grubości powyżej 0,4-0,6mm - YKYżo 4x1,5mm2</t>
  </si>
  <si>
    <t>Układanie ręczne w rowach kablowych kabli jednożyłowych o masie do 0,5kg/m, z przykryciem folią kalandrowaną z PCW uplastycznionego, o grubości powyżej 0,4-0,6mm - YKYżo 3x1,5mm2</t>
  </si>
  <si>
    <t>KNR 5-10 0604-01</t>
  </si>
  <si>
    <t>Obróbka na sucho kabli energetycznych miedzianych 3-żyłowych o przekroju żyły do 16mm2, na napięcie do 1kV w izolacji i powłoce z tworzyw sztucznych</t>
  </si>
  <si>
    <t>KNR 5-10 0604-06</t>
  </si>
  <si>
    <t>Obróbka na sucho kabli energetycznych miedzianych 4-żyłowych o przekroju żyły do 16mm2, na napięcie do 1kV w izolacji i powłoce z tworzyw sztucznych</t>
  </si>
  <si>
    <t>KNR 5-10 0604-07</t>
  </si>
  <si>
    <t>Obróbka na sucho kabli energetycznych miedzianych 4-żyłowych o przekroju żyły do 50mm2, na napięcie do 1kV w izolacji i powłoce z tworzyw sztucznych</t>
  </si>
  <si>
    <t>KNNR 5 0401-06</t>
  </si>
  <si>
    <t>Montaż urządzenia samoczynnego załączania rezerwy- kompletny SZR wg. zestawienia materiałow</t>
  </si>
  <si>
    <t>KNNR 5 0405-10</t>
  </si>
  <si>
    <t>Montaż konstrukcji skrzynek lub rozdzielnic o masie do 300kg przez przykręcenie do gotowego podłoża - Rozdzielnica główna RG</t>
  </si>
  <si>
    <t>Montaż konstrukcji skrzynek lub rozdzielnic o masie do 300kg przez przykręcenie do gotowego podłoża - Tylko montaż, rozdzielnica technologiczna RT w dostawie z technologią SUW</t>
  </si>
  <si>
    <t>KNNR 5 0303-10</t>
  </si>
  <si>
    <t>Montaż puszek 4-wlotowych z tworzywa sztucznego o wymiarach 95x115 i 140x140mm z przewodem o przekroju do 16mm2 - Puszkoa przyłączeniowe</t>
  </si>
  <si>
    <t>KNR 5-04 1301-03</t>
  </si>
  <si>
    <t>Wykonanie płyty dolnej fundamentu żelbetowego pod zespoły spalinowo-elektryczne o mocy do 125kVA</t>
  </si>
  <si>
    <t>KNR 5-04 1303-05</t>
  </si>
  <si>
    <t>Wykonanie fundamentu blokowego pod zespoły spalinowo-elektryczne o mocy do 125kVA</t>
  </si>
  <si>
    <t>KNR 5-04 1304-05</t>
  </si>
  <si>
    <t>Montaż zespołu prądotwórczego na fundamencie stałym, moc zespołu 125kVA - Agregat prądotwórczy z silnikiem diesela o mocy 110kVA/88kW</t>
  </si>
  <si>
    <t>KNR 5-04 1502-06</t>
  </si>
  <si>
    <t>Uruchomienie i próby zespołu prądotwórczego o mocy 110kVA</t>
  </si>
  <si>
    <t>KNR AL-01 0402-01</t>
  </si>
  <si>
    <t>Montaż ręcznych ostrzegaczy pożaru z przyciskiem konwencjonalnym</t>
  </si>
  <si>
    <t>KNNR 5 1209-6</t>
  </si>
  <si>
    <t>Przebijanie otworów długości do 1 1/2 cegły  w ścianach lub stropach ceglanych</t>
  </si>
  <si>
    <t>otwór</t>
  </si>
  <si>
    <t>KNNR 5 1101-02</t>
  </si>
  <si>
    <t>Przykręcenie konstrukcji wsporczych o masie do 1kg do gotowego podłoża - uchwyt montażowy do koryta siatkowego 100x55 stal ocynkowana</t>
  </si>
  <si>
    <t>KNNR 5 1105-07</t>
  </si>
  <si>
    <t>Przykręcanie do gotowych otworów korytek o szerokości do 100mm - korytko siatkowe 100x55</t>
  </si>
  <si>
    <t>KNNR 5 1105-09</t>
  </si>
  <si>
    <t>Przykręcanie pokryw o szerokości do 100mm</t>
  </si>
  <si>
    <t>KNNR 5 103-1</t>
  </si>
  <si>
    <t>Rury winidurowe układane n.t., podłoże betonowe, Fi 20</t>
  </si>
  <si>
    <t>KNNR 5 0307-01</t>
  </si>
  <si>
    <t>Montaż przycisku jednobiegunowego - Łącznik 1-biegunowy n/t, szczelny,</t>
  </si>
  <si>
    <t>KNNR 5 0306-04</t>
  </si>
  <si>
    <t>Montaż pod tynkiem w puszce instalacyjnej łącznika krzyżowego, 2-biegunowego Schodowy</t>
  </si>
  <si>
    <t>KNNR 5 0304-03</t>
  </si>
  <si>
    <t>Montaż odgałęźników bryzgoszczelnych 3-wlotowych z tworzywa sztucznego przykręcanych</t>
  </si>
  <si>
    <t>KNNR 5 511-6</t>
  </si>
  <si>
    <t>Montaż opraw świetlówkowych pyłoodpornych w obudowie z tworzyw sztucznych o źródle światła do 2x40W w pomieszczeniach produkcyjnych - Oprawa świetlówkowa awaryjna 2x36W, IP66, EVG, inv1h</t>
  </si>
  <si>
    <t>Montaż opraw świetlówkowych pyłoodpornych w obudowie z tworzyw sztucznych o źródle światła do 2x40W w pomieszczeniach produkcyjnych - Oprawa świetlówkowa 2x36W, IP65, EVG</t>
  </si>
  <si>
    <t>Montaż opraw świetlówkowych pyłoodpornych w obudowie z tworzyw sztucznych o źródle światła do 2x40W w pomieszczeniach produkcyjnych - Oprawa ewakuacyjna 1x18W, IP66, EVG,</t>
  </si>
  <si>
    <t>Montaż opraw świetlówkowych pyłoodpornych w obudowie z tworzyw sztucznych o źródle światła do 2x40W w pomieszczeniach produkcyjnych - Oprawa świetlówkowa 2x18W, IP66, EVG,</t>
  </si>
  <si>
    <t>KNNR 5 0512-05</t>
  </si>
  <si>
    <t>Montaż przykręcanych opraw świetlówkowych tunelowych końcowych w obudowie z tworzyw sztucznych o źródle światła do 2x40W - Naświetlacz LED 30W IP65, czujnik ruchu</t>
  </si>
  <si>
    <t>KNNR 5 301-2</t>
  </si>
  <si>
    <t>Przygotowanie podłoża pod osprzęt instalacyjny - mocowanie osprzętu przez przykręcenie do kołków plastykowych osadzonych w cegle</t>
  </si>
  <si>
    <t>KNNR 5 0406-01</t>
  </si>
  <si>
    <t>Montaż aparatów elektrycznych o masie do 2,5kg - Kaseta stowania wentylacją z przełącznikiem, IP 65</t>
  </si>
  <si>
    <t>KNNR 5 308-4</t>
  </si>
  <si>
    <t>Gniazda instalacyjne wtyczkowe ze stykiem ochronnym, nt, Gniazdo 1-fazowe n/t, szczelne,</t>
  </si>
  <si>
    <t>KNNR 5 0308-10</t>
  </si>
  <si>
    <t>Montaż gniazd instalacyjnych wtyczkowych ze stykiem ochronnym metalowych z uziemieniem przykręcanych 3-biegunowych do 16A/4mm2 - Gniazdo 3-fazowe 16A 5P n/t z klapką np. PCE</t>
  </si>
  <si>
    <t>KNNR 5 0605-02</t>
  </si>
  <si>
    <t>Montaż uziomów poziomych w wykopie o głębokości do 0,60m w gruncie kategorii III - FeZn 30x4mm</t>
  </si>
  <si>
    <t>kg</t>
  </si>
  <si>
    <t>KNNR 5 602-2</t>
  </si>
  <si>
    <t>Przewody uziemiające i wyrównawcze w budynkach, przewód mocowany na wspornikach ściennych, na podłożu innym niż drewno - FeZn 25x4mm</t>
  </si>
  <si>
    <t>KNNR 5 1209-12</t>
  </si>
  <si>
    <t>Przebijanie otworów długości do 40cm i średnicy 40mm w ścianach lub stropach betonowych</t>
  </si>
  <si>
    <t>otworów</t>
  </si>
  <si>
    <t>KNNR 5 611-1</t>
  </si>
  <si>
    <t>Łączenie przewodów instalacji odgromowej lub przewodów wyrównawczych, w wykopie, bednarka do 120 mm2</t>
  </si>
  <si>
    <t>KNNR 5 202-3</t>
  </si>
  <si>
    <t>Przewody izolowane 1-żyłowe układane w gotowych korytkach, przekrój, 16 mm2</t>
  </si>
  <si>
    <t>KNNR 5 613-2</t>
  </si>
  <si>
    <t>Montaż uchwytu uziemiającego, skręcanego, na rurze Fi do 100 mm</t>
  </si>
  <si>
    <t>KNP 19 0407-02</t>
  </si>
  <si>
    <t>Montaż iglic zwodu w instalacji odgromowej</t>
  </si>
  <si>
    <t>KNNR 5 603-5</t>
  </si>
  <si>
    <t>Przewody uziemiające i wyrównawcze w kanałach odkrytych i na słupach, w kanałach z mocowaniem uchwytów, bednarka do 120 mm2 - p.a. Montażu przewodów odprowadzających w ścianie z DFe 8mm</t>
  </si>
  <si>
    <t>KNR 5-08 0619-01</t>
  </si>
  <si>
    <t>Przykręcenie złączy rynnowych do rynny okapowej zamontowanej na dachu w instalacji uziemiającej</t>
  </si>
  <si>
    <t>KNR 508 619-6</t>
  </si>
  <si>
    <t>Montaż w instalacji uziemiającej lub odgromowej, złącze kontrolne, połączenie drut-płaskownik</t>
  </si>
  <si>
    <t>KNR 5-08 0604-04</t>
  </si>
  <si>
    <t>Montaż zwodów poziomych nienaprężanych z pręta o średnicy 10mm do dachu płaskiego na wspornikach klejonych</t>
  </si>
  <si>
    <t>KNR 5-08 0618-01</t>
  </si>
  <si>
    <t>Łączenie pręta o średnicy do 10mm na dachu za pomocą złączy skręcanych uniwersalnych krzyżowych - Złącze krzyżowe drut-drut</t>
  </si>
  <si>
    <t>KNR 5-08 0618-02</t>
  </si>
  <si>
    <t>Łączenie pręta o średnicy do 10mm na dachu za pomocą złączy skręcanych odgałęźnych 3-wylotowych</t>
  </si>
  <si>
    <t>KNNR 5 702-2</t>
  </si>
  <si>
    <t>Zasypanie rowów dla kabli, ręcznie, grunt kategorii III</t>
  </si>
  <si>
    <t>KNNR 5 203-1</t>
  </si>
  <si>
    <t>Przewody kabelkowe wciągane do rur i w kanały zamknięte, rury, przekrój do 7,5 mm2 - Przewód HDGs 2x1,5</t>
  </si>
  <si>
    <t>KNNR 5 0203-02</t>
  </si>
  <si>
    <t>Wciąganie przewodów kabelkowych o łącznym przekroju żył do 12,5mm2 do rur - Przewód 2XSLCY-J 4x2,5</t>
  </si>
  <si>
    <t>Wciąganie przewodów kabelkowych o łącznym przekroju żył do 12,5mm2 do rur - Przewód sterowniczy ziemny nieekranowany 5x2,5mm2</t>
  </si>
  <si>
    <t>KNNR 5 0203-03</t>
  </si>
  <si>
    <t>Wciąganie przewodów kabelkowych o łącznym przekroju żył do 30mm2 do rur - Przewód sterowniczy ziemny nieekranowany 14x1,5mm2 0,6/1kV</t>
  </si>
  <si>
    <t>Wciąganie przewodów kabelkowych o łącznym przekroju żył do 12,5mm2 do rur - Przewód sterowniczy  4x2x1,5mm2 0,6/1kV</t>
  </si>
  <si>
    <t>Wciąganie przewodów kabelkowych o łącznym przekroju żył do 12,5mm2 do rur - Przewód sterowniczy ziemny nieekranowany 7x1,5mm2 0,6/1kV</t>
  </si>
  <si>
    <t>Wciąganie przewodów kabelkowych o łącznym przekroju żył do 7,5mm2 do rur - Przewód sterowniczy ziemny nieekranowany 4x1,5mm2 0,6/1kV</t>
  </si>
  <si>
    <t>Wciąganie przewodów kabelkowych o łącznym przekroju żył do 7,5mm2 do rur - Przewód sterowniczy ziemny nieekranowany 3x1,5mm2 0,6/1kV</t>
  </si>
  <si>
    <t>Wciąganie przewodów kabelkowych o łącznym przekroju żył do 7,5mm2 do rur - Przewód sterowniczy ziemny ekranowany 4x1,5mm2 0,6/1kV</t>
  </si>
  <si>
    <t>Wciąganie przewodów kabelkowych o łącznym przekroju żył do 7,5mm2 do rur - Przewód sterowniczy ziemny ekranowany 2x1,5mm2 0,6/1kV</t>
  </si>
  <si>
    <t>Wciąganie przewodów kabelkowych o łącznym przekroju żył do 12,5mm2 do rur - Przewód YDYżo 5x2,5mm2</t>
  </si>
  <si>
    <t>KNNR 5 0203-01</t>
  </si>
  <si>
    <t>Wciąganie przewodów kabelkowych o łącznym przekroju żył do 7,5mm2 do rur - Przewód YDYżo 3x2,5mm2</t>
  </si>
  <si>
    <t>Wciąganie przewodów kabelkowych o łącznym przekroju żył do 7,5mm2 do rur - Przewód YDYżo 4x1,5mm2</t>
  </si>
  <si>
    <t>Wciąganie przewodów kabelkowych o łącznym przekroju żył do 7,5mm2 do rur - Przewód YDYżo 3x1,5mm2</t>
  </si>
  <si>
    <t>Wciąganie przewodów kabelkowych o łącznym przekroju żył do 7,5mm2 do rur - Przewód YTDY 6x0,5</t>
  </si>
  <si>
    <t>Wciąganie przewodów kabelkowych o łącznym przekroju żył do 7,5mm2 do rur - Przewód UTP kat. 5e</t>
  </si>
  <si>
    <t>KNR 708 512-1</t>
  </si>
  <si>
    <t>Obróbka końców kabli sygnalizacyjnych oraz przewodów kabelkowych i kompensacyjnych, kabel lub przewód o ilości żył do 7</t>
  </si>
  <si>
    <t>koniec</t>
  </si>
  <si>
    <t>KNNR 5 1303-1</t>
  </si>
  <si>
    <t>Pomiar rezystancji izolacji instalacji elektrycznej, obwód 1-fazowy, pomiar pierwszy</t>
  </si>
  <si>
    <t>pomiar</t>
  </si>
  <si>
    <t>KNNR 5 1303-2</t>
  </si>
  <si>
    <t>Pomiar rezystancji izolacji instalacji elektrycznej, obwód 1-fazowy, pomiar każdy następny</t>
  </si>
  <si>
    <t>KNNR 5 1304-1</t>
  </si>
  <si>
    <t>Badania i pomiary instalacji uziemiającej, piorunochronnej i skuteczności zerowania, uziemienie ochronne lub robocze, pomiar pierwszy</t>
  </si>
  <si>
    <t>KNNR 5 1304-2</t>
  </si>
  <si>
    <t>Badania i pomiary instalacji uziemiającej, piorunochronnej i skuteczności zerowania, uziemienie ochronne lub robocze, pomiar każdy następny</t>
  </si>
  <si>
    <t>KNNR 5 1305-1</t>
  </si>
  <si>
    <t>Sprawdzenie samoczynnego wyłączania zasilania, działanie wyłącznika różnicowoprądowego, próba pierwsza</t>
  </si>
  <si>
    <t>próba</t>
  </si>
  <si>
    <t>KNR AT-15 0101-01</t>
  </si>
  <si>
    <t>Układanie pionowego okablowania strukturalnego - odcinek poziomy, 1 kabel - Przewód S/FTP 4x2x0,5 LSZH kat.6A</t>
  </si>
  <si>
    <t>m kabla</t>
  </si>
  <si>
    <t>KNR AL-01 0501-01</t>
  </si>
  <si>
    <t>Montaż elementów systemu telewizji użytkowej - Kamera 4MP, wodoodporna, obiektyw 3-12mm, IP66, zasilanie PoE</t>
  </si>
  <si>
    <t>KNNR 5 301-11</t>
  </si>
  <si>
    <t>Przygotowanie podłoża pod osprzęt instalacyjny mocowany na zaprawie cementowej lub gipsowej - wykonanie ślepych otworów w podłożu ceglanym</t>
  </si>
  <si>
    <t>Montaż elementów systemu telewizji użytkowej pulpit sterujący funkcjami krosownicy - rejestartor w szafie GPD - Rejestrator IP, 16 kanałów, 2xRJ45 (1Gbit), H.264, HDMI+VGA 1080p, HDD 4TB SATA</t>
  </si>
  <si>
    <t>Montaż elementów systemu telewizji użytkowej - Monitor, np.:  parametry:  23",1920 x 1080px, Wejścia HDMI, DVI, VGA, S-Video, czas reakcji 6,5 ms,</t>
  </si>
  <si>
    <t>Montaż elementów systemu telewizji użytkowej - Switch PoE, 26 portów</t>
  </si>
  <si>
    <t>Kalkulacja indywidualna</t>
  </si>
  <si>
    <t>Uruchomienie i sprawdzenie działania instalacji CCTV</t>
  </si>
  <si>
    <t>KNR AL-01 0102-01</t>
  </si>
  <si>
    <t>Montaż modułowej centrali alarmowej do 64 linii dozorowych - Centrala alarmowa CSSP, moduł GSM z anteną, akumulator  2x18Ah/12V (lub równoważny), 1x ekspander 8 wejściowy, obudowa</t>
  </si>
  <si>
    <t>KNR AL-01 0208-01</t>
  </si>
  <si>
    <t>Montaż elementów obsługowych - klawiatura szyfrowa z LCD:  manipulator kodowy</t>
  </si>
  <si>
    <t>Montaż modułowej centrali alarmowej do 64 linii dozorowych -p.a.  Ekspander 8 wejśc w obudowie</t>
  </si>
  <si>
    <t>KNR AL-01 0108-01</t>
  </si>
  <si>
    <t>Montaż sygnalizatora akustycznego wewnętrznego lub zewnętrznego - Sygnalizator zewnętrzny SSWiN przeniesienie w nową lokalizację</t>
  </si>
  <si>
    <t>KNR AL-01 0201-01</t>
  </si>
  <si>
    <t>Montaż czujki ruchu- pasywna podczerwieni - Dualna czujka ruchu PIR</t>
  </si>
  <si>
    <t>Montaż kontaktronu drzwiowego w ościeżnicy drzwiowej</t>
  </si>
  <si>
    <t>KNR AL-01 0601-01</t>
  </si>
  <si>
    <t>Przygotowanie i testowanie oprogramowania systemu alarmowego - do 25 kroków programowych (instrukcji)</t>
  </si>
  <si>
    <t>system</t>
  </si>
  <si>
    <t>KNR AL-01 0602-06</t>
  </si>
  <si>
    <t>Sprawdzenie i uruchomienie linii dozorowych konwencjonalnych do 32 elementów liniowych</t>
  </si>
  <si>
    <t>1. Instalacje Elektryczne SUW</t>
  </si>
  <si>
    <t>1.1.Demontaże</t>
  </si>
  <si>
    <t>1.2 Przyłącza i wewnętrzne linie zasilające kablowe</t>
  </si>
  <si>
    <t>1.3 Przyłącza i wewnętrzne linie zasilające kablowe</t>
  </si>
  <si>
    <t>1.4 Rozdzielnie i agregat</t>
  </si>
  <si>
    <t>1.5 Trasy kablowe</t>
  </si>
  <si>
    <t>1.6 Oświetlenie i gniazda wtykowe</t>
  </si>
  <si>
    <t>1.7 Instalacja uziemiająca, odgromowa i wyrównawcza</t>
  </si>
  <si>
    <t>1.8 Układanie przewodów w budynku</t>
  </si>
  <si>
    <t>1.9 Instalacja CCTV R*0,955 - Montaż elementów systemu telewizji uzytkowej - Konwenter z kabla koncentrycznego na skrętkę</t>
  </si>
  <si>
    <t>1.10 Instalacja SAWiN</t>
  </si>
  <si>
    <t>Wyprawa elewacyjna cienkowarstwowa z tynku akrylowego  gr. 1,5 mm wykonana ręcznie na uprzednio przygotowanym podłożu - nałożenie podkładowej masy tynkarskiej</t>
  </si>
  <si>
    <t>Wyprawa elewacyjna cienkowarstwowa z tynku akrylowego gr. 1,5 mm wykonana ręcznie na uprzednio przygotowanym podłożu - ściany i kominy</t>
  </si>
  <si>
    <t>9 - Zjazdy do stacji uzdatniania wody</t>
  </si>
  <si>
    <t xml:space="preserve">KNNR 1 0202-06 0208-02 </t>
  </si>
  <si>
    <t>Roboty ziemne wykonywane koparkami podsiębiernymi o poj. łyżki 0.40 m3 w gruncie kat. III-IV z transportem urobku na odległość 3 km po drogach o nawierzchni utwardzonej samochodami samowyładowczymi</t>
  </si>
  <si>
    <t>KNNR 1 0202-03</t>
  </si>
  <si>
    <t>Roboty ziemne wykonywane koparkami podsiębiernymi, z transportem urobku samochodami samowyładowczymi na odległość do 1ˇkm, koparka 0,25 m3, kategoria gruntu I-II; zdjęcieu humusu z rowu przydrożnego.</t>
  </si>
  <si>
    <t>Demontaż rurociągu betonowego o złączach na zakład z opaską z zaprawy cementowej i papy, rurociągi betonowe, Dnˇ500ˇmm</t>
  </si>
  <si>
    <t>Podłoża i obsypki z kruszyw naturalnych dowiezionych, pospółka o uziarnieniu 0-16 mm (podłoże pod ułożenie i obsypanie rur przepustowych</t>
  </si>
  <si>
    <t>KNNR 4 1307-04</t>
  </si>
  <si>
    <t>Kanały z rur polipropylenowych strukturalnych DN500ˇmm, klasy SN 8</t>
  </si>
  <si>
    <t>Dostawa i montaż kołnierzowego zakończenia przepustu drogowego o średnicy D=500 mm z betonu C35/45</t>
  </si>
  <si>
    <t>KNNR 1 0514-01</t>
  </si>
  <si>
    <t>Umocnienie skarp i dna kanałów płytami prefabrykowanymi wokół kołnierzowego zakończenia przepustu drogowego</t>
  </si>
  <si>
    <t>Roboty ziemne wykonywane koparkami przedsiębiernymi z transportem urobku samochodami samowyładowczymi na odległość do 1ˇkm, lecz w ziemi uprzednio zmagazynowanej w hałdach, koparka 0,25ˇm3, grunt kategorii I-III - dowóz ziemi do zasypania przepustu (poza wjazdami)</t>
  </si>
  <si>
    <t>Zasypywanie wykopów o szerokości 0,8-2,5ˇm o ścianach pionowych, głębokość do 1,5ˇm - pospółką, kategoria gruntu II  (z kosztami dowozu pospółki 0-63,0) w miejsce wbudowania), z zagęszczaniem do wskaźnika wg Proctora 1,0:</t>
  </si>
  <si>
    <t>KNNR 6 0403-03</t>
  </si>
  <si>
    <t>Krawężniki wraz z wykonaniem ław, betonowe wystające 15x30ˇcm, ława betonowa, podsypka cementowo-piaskowa (do ogrodzenia)</t>
  </si>
  <si>
    <t>KNNR 6 0113-02</t>
  </si>
  <si>
    <t>Podbudowy z kruszyw łamanych, warstwa dolna, po zagęszczeniu 20ˇcm: tłuczeń kamienny niesortowany 0-63 mm</t>
  </si>
  <si>
    <t>KNNR 6 0113-06</t>
  </si>
  <si>
    <t>Warstwa górna podbudowy z kruszyw łamanych o grubości po zagęszczeniu 15 cm</t>
  </si>
  <si>
    <t>KNNR 6 0502-0301</t>
  </si>
  <si>
    <t>Wjazdy z kostki brukowej betonowej, grubość 8ˇcm, podsypka cementowo-piaskowa z wypełnieniem spoin piaskiem, kostka szara</t>
  </si>
  <si>
    <t>KNNR 6 0404-05</t>
  </si>
  <si>
    <t>Obrzeża betonowe o wymiarach 30x8 cm na podsypce cementowo-piaskowej, spoiny wypełnione zaprawą cementową</t>
  </si>
  <si>
    <t>KNNR 6 0502-0201</t>
  </si>
  <si>
    <t>Chodniki z kostki brukowej betonowej, grubość 6ˇcm, podsypka cementowo-piaskowa z wypełnieniem spoin piaskiem, kostka szara</t>
  </si>
  <si>
    <t>1. Roboty ziemne i budowlano - montażowe</t>
  </si>
  <si>
    <t>KNRU 405 0316-05 analogia</t>
  </si>
  <si>
    <t>KNNR 11 0501-0502 analogia</t>
  </si>
  <si>
    <t>KNNR 1 0205-02 analogia</t>
  </si>
  <si>
    <t>KNNR 1 0318-01 analogia</t>
  </si>
  <si>
    <t>2. Demontaż ogrodzenia z siatki stalowej na słupkach stalowych</t>
  </si>
  <si>
    <t xml:space="preserve">KNNR 2 1603-02 analogia </t>
  </si>
  <si>
    <t xml:space="preserve">10 -Sprzęt BHP i wyposażenie techniczne stacji uzdatniania </t>
  </si>
  <si>
    <t>Apteczka pierwszej pomocy: szafka z wyposażeniem</t>
  </si>
  <si>
    <t>Gaśnica ABC 2,0 kg</t>
  </si>
  <si>
    <t>Trójnóg z wciągarką ręczną i hamulcem - udźwig 250 kg</t>
  </si>
  <si>
    <t>Kosa spalinowa  z silnikiem o mocy 2 KM i pojemnością 51,7 cm3. Kosa wyposażona w głowicę żyłkową o szerokości roboczej 420 mm oraz w tarczę tnącą o szerokości cięcia 255 mm.</t>
  </si>
  <si>
    <t>Agregat prądotwórczy model EC5000. Moc maksymalna równa 5 kW do zasilania zgrzewarki do rur PE i ektronarzędzi.</t>
  </si>
  <si>
    <t>Młotowiertarka: moc 800W, zasilanie elektryczne U=230 V, masa 2,9 kg</t>
  </si>
  <si>
    <t>kp.</t>
  </si>
  <si>
    <t>Wiertarko-wkrętarka; akumulator 2 szt., pojemność, akumulatora: 1,5 Ah, Napięcie akumulatora: 18 V
Typ akumulatora: Li-Ion
Prędkość obrotowa: 400 / 1100 rpm
Ilość biegów: 2
Masa: 1,56 kg
Walizka transportowa</t>
  </si>
  <si>
    <t>Odkurzacz przemysłowy, bezworkowy, 1400 W z wyposażeniem</t>
  </si>
  <si>
    <t>Myjka wysokociśnieniowa o parametrach: Zasilanie (~/V/Hz): 1/230/50
Wydajność tłoczenia (l/h) :   490
Ciśnienie robocze (bar / MPa):  110 / 11
Ciśnienie maksymalne (bar / MPa):  160 / 16
Moc przyłącza (kW) :   2.2
Max.temp. wody zasilającej ( °C ):  do 60
Kabel zasilający (m):   5
Ciężar (kg):                   20.5
Wymiary (dł. x szer. x wys.) (mm):  351 × 312 × 904
Wyposażenie standardowe:   
- pistolet spryskujący,
- wąż wysokociśnieniowy 10 m
- lanca spryskująca 840mm
- dysza rotacyjna
- automatyczne obniżanie ciśnienia po wyłączeniu urządzenia
- dysza Power</t>
  </si>
  <si>
    <t>Pompa zatapialna do wody brudnej:                                                                                                                                                                                                                                      - wydajność max.: 27.6 m3/h
- wysokość podnoszenia max.:  13 m
- napięcie: 230/50 V/Hz
- moc:  1,6 kW
- króciec tłoczny:  2''
- długość kabla:  10 m
- waga netto:  12 kg
- sterowanie: pływak                                                                                                                                                                                                                                                               - wąż 2" o długości 20,0 m</t>
  </si>
  <si>
    <t>Zestaw nasadek 1/4", 1/2" 3,5-32 mm; 96 szt.</t>
  </si>
  <si>
    <t>Zestaw kluczy: płasko-oczkowe, metryczno zalowe 32 szt. w komplecie</t>
  </si>
  <si>
    <t>Pompa z silnikiem spalinowym w stelarzu o parametrach: typ medium: woda czysta, rodzaj: niskociśnieniowa, typ pompy: wolnostojąca, rodzaj pompy: wirowa wysokość tłoczenia: 23 m, wysokość ssania: 7,5 m, przepływ: 1100 l/min średnica złącza ssącego: 75 mm / 3", średnica złącza tłocznego: 75 mm / 3", maksymalna średnica ciał stałych: 6 mm, rozruch: linka, zbiornik paliwa : 3,1 dm3,  czas pracy bez tankowania: 2 h, czujnik poziomu oleju: tak, opaski zaciskowe: tak / 3szt., nasady gwintowe: tak / 2szt., filtr: tak węże ssawne: tak, węże tłoczne: tak, silnik: model silnika: GX160, typ: OHV, moc: 3,6 kW 4,8 KM, paliwo: benzyna, obroty: 3600 obr/min., pojemność: 163 cm3, ilość cylindrów: 1, ilość oleju: 0,6 l, typ oleju: SAE 10W-30, wymiary: szerokość: 38,5 cm głębokość: 51,0 cm wysokość: 45,5 cm, waga: 26 kg</t>
  </si>
  <si>
    <t>Wodmierz hybrydowy DN15 z systemem zdalnego odczytu Radio Bilans i Radio Odczyt - zgodny z normą EN-PN 14154, korpus ekoINOX</t>
  </si>
  <si>
    <t>Zbironik na wodę IBC kontener 1000 l z atestem PZH, z homologacja UN, na palecie z tworzywa</t>
  </si>
  <si>
    <t>Drabina hakowa L=5,0 m</t>
  </si>
  <si>
    <t>Szelki bezpieczeństwa</t>
  </si>
  <si>
    <t>Okulary ochronne</t>
  </si>
  <si>
    <t>Chełmy ochronne</t>
  </si>
  <si>
    <t>1. Pierwsze wyposażenie SUW</t>
  </si>
  <si>
    <t>2. Sprzęt BHP</t>
  </si>
  <si>
    <t xml:space="preserve">Biurko - wym. min. -dł. 110 cm, wys. 77cm, gł. 50cm, z 3 szufladami </t>
  </si>
  <si>
    <t>Stoły metalowe - 90x90 - blat metalowy</t>
  </si>
  <si>
    <t xml:space="preserve">Krzesła metalowe - siedzisko i oparcie tapicerowane zmywalne, wym. minimalne: siedzisko szer. 475 mm, gł. 415 mm, tył siedziska i oparcie w kolorze czarnym, wys. oparcia min. 350 mm. Całkowita wysokość min. 820 mm. </t>
  </si>
  <si>
    <t>KNNR 11 0103-02</t>
  </si>
  <si>
    <t>Demontaż istniejących pomp i rur tłocznych - tylko R i S</t>
  </si>
  <si>
    <t>KNNR 11 0103-06</t>
  </si>
  <si>
    <t>Demontaż istniejących rur tłocznych, dodatek za każdy 1,0ˇm różnicy długości rury tłocznej - tylko R i S</t>
  </si>
  <si>
    <t>Pompy głębinowe w studniach wierconych wraz z elektronicznymi sygnalizatorami poziomu wody, opuszczenie pompy na 15,0ˇm, rura tłoczona DN65 (Dz=76,1x3,6mm) kołnierzowe w odcinkach L=3,0m; wykonanie materiałowe: stal gat. 1.4301 wg PN-EN 10088-1</t>
  </si>
  <si>
    <t>Pompy głębinowe w studniach wierconych wraz z elektronicznymi sygnalizatorami poziomu wody, dodatek za każdy 1,0ˇm różnicy długości rury tłocznej, DN65 kołnierzowe</t>
  </si>
  <si>
    <t>Dostawa pomp do studni wierconych: S-1, przepływ 7,0 m3/h, H=58,90 m sł. wody, moc na wale P2=2,012 kW, pobór mocy P1=2,683 kW</t>
  </si>
  <si>
    <t>Dostawa i montaż rozdzielnic elektrycznych i sterowniczych: współpracujących z sondami sterowniczymi zainstalowanymi w studniach, sterowanie drogą radiową.</t>
  </si>
  <si>
    <t>Dostawa i montaż głowicy studziennej z korpusem, ze stali nierdzewnej dla rury nadfiltrowej o średnicy 10 5/4?z wyposażeniem: średnica przewodu tłocznego DN65, zasuwa kołnierzowa DN65, zawór zwrotny DN65, manometr tarczowy D=100 mm, zakres 0-10 bar, kurek czerpalny DN15, wodomierz DN40,</t>
  </si>
  <si>
    <t>KNNR 6 0404-02</t>
  </si>
  <si>
    <t>Obrzeża betonowe, 20x6ˇcm, podsypka piaskowa, wypełnienie spoin piaskiem</t>
  </si>
  <si>
    <t>Dostawa i montaż przewodu wentylacyjnego Dz=104x2,0 mm, L=1450 mm z wywietrzakiem cylindrycznym; wykonanie materiałowe: stal gat. 1.4301</t>
  </si>
  <si>
    <t>KNNR 4 1429-04</t>
  </si>
  <si>
    <t>Analogia: dostawa i montaż drabin wejściowych L= 2000 mm ze stali gat 1.4301: poręcze KPZ 60x30x3,0 mm, szczeble KPZ=40x20x2,0 mm</t>
  </si>
  <si>
    <t>KNNR 1 0524-01</t>
  </si>
  <si>
    <t>Schody na skarpach nasypów, z elementów prefabrykowanych o szerokości 0,6ˇm</t>
  </si>
  <si>
    <t>Dostawa pomp do studni wierconych: S-2, przepływ 7,0 m3/h, H= 59,40 m sł. wody, moc na wale P2=2,72 kW, pobór mocy P1=3,58 kW</t>
  </si>
  <si>
    <t>Dostawa i montaż wraz z wykonaniem dołów pod słupki i osadzeniem fundamentów: ogrodzenie panelowe przetłaczane systemowe z bramą i furtką (L=4,15m) w kolorze zielonym. Elementy składowe ogrodzenia: panele ogrodzeniowe przetłaczane 2500x1530mm, wymiary słupka 60x40x2300mm, ilość przegięć 3, deski security o wysokości H=0,30 m i szerokości 0,06m dla długości paneli L-2500mm, fundamenty łącznikowe proste i narożne. Zabezpieczenie antykorozyjne paneli i słupków: ocynkowanie ogniowe  w temp. 450 °C, następnie powlekanie grubą warstwą żywic poliestrowych poprzez malowanie proszkowe utwardzane w temp. 220 °C.</t>
  </si>
  <si>
    <t>Dostawa pomp do studni wierconych: S-3bis, przepływ 8,0 m3/h, H=45,90 m sł. wody, moc na wale P2=1,99 kW, pobór mocy P1=2,657 kW</t>
  </si>
  <si>
    <t>Dostawa i montaż drabin wejściowych L= 2000 mm ze stali gat 1.4301: poręcze KPZ 60x30x3,0 mm, szczeble KPZ=40x20x2,0 mm</t>
  </si>
  <si>
    <t>Pompy głębinowe w studniach wierconych wraz z elektronicznymi sygnalizatorami poziomu wody, opuszczenie pompy na 15,0ˇm, rura tłoczona DN80 (Dz=88,9x4,0mm) kołnierzowe w odcinkach L=3,0m; wykonanie materiałowe: stal gat. 1.4301 wg PN-EN 10088-1</t>
  </si>
  <si>
    <t>Pompy głębinowe w studniach wierconych wraz z elektronicznymi sygnalizatorami poziomu wody, dodatek za każdy 1,0ˇm różnicy długości rury tłocznej, DN80 kołnierzowe</t>
  </si>
  <si>
    <t>Dostawa pomp do studni wierconych: S-4, przepływ 15,00 m3/h, H=47,55 m sł. wody, moc na wale P2=3,46 kW, pobór mocy P1=4,49 kW</t>
  </si>
  <si>
    <t>KNNR 1 0305-02</t>
  </si>
  <si>
    <t>Wykopy liniowe lub jamiste ze skarpami o szerokości dna do 1,5 m, głębokość do 1,5ˇm, kategoria gruntu III</t>
  </si>
  <si>
    <t>KNRU 405 0410-06</t>
  </si>
  <si>
    <t>Analogia: demontaż płyty nastudziennej D=1,50 m</t>
  </si>
  <si>
    <t>Dostawa i montaż: płyta przykrywająca obudowę studni wierconej o średnicy D=1,50 m z otworem 600x600 mm pod właz, krąg żelbetowy D=1,50 m o wysokości 0,35 m (nadbudowa obudowy studni)</t>
  </si>
  <si>
    <t>KNNR 4 1408-01</t>
  </si>
  <si>
    <t>Układanie mieszanki betonowej w konstrukcjach: wylewka w obudowie studni wierconej z betonu C16/20 z wykonaniem rząpia o wymiarach 35x35x30cm.</t>
  </si>
  <si>
    <t>KNNR 1 0205-01</t>
  </si>
  <si>
    <t>Roboty ziemne wykonywane koparkami przedsiębiernymi z transportem urobku samochodami samowyładowczymi na odległość do 1ˇkm, lecz w ziemi uprzednio zmagazynowanej w hałdach, koparka 0,15ˇm3, grunt kategorii I-III: dowóz ziemi</t>
  </si>
  <si>
    <t>KNNR 1 0311-03</t>
  </si>
  <si>
    <t>Ręczne formowanie nasypów, ziemia z odkładu, kategoria gruntu I-II</t>
  </si>
  <si>
    <t>KNNR 1 0507-01</t>
  </si>
  <si>
    <t>Humusowanie i obsianie skarp, humus grubości 5ˇcm</t>
  </si>
  <si>
    <t>KNNR 4 1429-01</t>
  </si>
  <si>
    <t>Analogia: właz stalowy 600x600 mm, ocieplony ze stali 1.4301 z zamkiem wbudowanym</t>
  </si>
  <si>
    <t>Dostawa pompy odwadniającej zatapialnej z pływakiem: Q=10,0 m3/h, H=7,0 m sł. wody, U=230 V, 50Hz, Ps=370 W, n=2900 obr./min.</t>
  </si>
  <si>
    <t>KNNR 11 0307-0102</t>
  </si>
  <si>
    <t>Przyłącza wodociągowe z rur ciśnieniowych PE, rura Dz=40/2,4 mm</t>
  </si>
  <si>
    <t>Pompy głębinowe w studniach wierconych wraz z elektronicznymi sygnalizatorami poziomu wody, opuszczenie pompy na 15,0ˇm, rura tłoczona istniejąca</t>
  </si>
  <si>
    <t>Dostawa pomp do studni wierconych: S-6, przepływ 20,0 m3/h, H=50,70 m sł. wody, moc na wale P2=5,21 kW, pobór mocy P1=6,85 kW</t>
  </si>
  <si>
    <t>Pompy głębinowe w studniach wierconych wraz z elektronicznymi sygnalizatorami poziomu wody, dodatek za każdy 1,0ˇm różnicy długości rury tłocznej</t>
  </si>
  <si>
    <t>Dostawa pomp do studni wierconych: S-7, przepływ 7,0 m3/h, H=52,60 m sł. wody, moc na wale P2=2,037 kW, pobór mocy P1=2,716 kW</t>
  </si>
  <si>
    <t>KNNR 2 1603-02 analogia</t>
  </si>
  <si>
    <t>KNNR 4 1429-04 analogia</t>
  </si>
  <si>
    <t>Dostaw i montaż: przepływowy ogrzewacz wody - elektryczny U=230 V, moc: 3,5 kW z zabezpieczeniem i wężykami.</t>
  </si>
  <si>
    <t>KNR-W 2-15 0143-01</t>
  </si>
  <si>
    <t>Analogia: elektryczny ogrzewacz wody, pojemnościowy V=5,0 dm3, U=230 V, P=1,70 kW z baterią czerpalną, mosiężną chromowaną</t>
  </si>
  <si>
    <t>Dostawa i montaż: oczomyjka montowana do ściany z podłaczeniem wody zimnej.</t>
  </si>
  <si>
    <t>Przyspawanie mufki DN25  ze stali gat. 1.4301 do rurociągu DN150 ze stali gat. 1.4301 z wycieciem otworu DN25mm</t>
  </si>
  <si>
    <t>KNNR 4 0130-0301</t>
  </si>
  <si>
    <t>Zawory przelotowe na, instalacji wodociągowych z rur stalowych, Dnˇ25ˇmm; PN16</t>
  </si>
  <si>
    <t>Analogia: zawór redukcyjny DN25 mm, PN16</t>
  </si>
  <si>
    <t>Analogia: zawór antyskażeniowy DN25, typ EA</t>
  </si>
  <si>
    <t>KNNR 4 0130-0101</t>
  </si>
  <si>
    <t>Zawory czerpalny do płuczki ustępowej DN15</t>
  </si>
  <si>
    <t>KNNR 4 0116-0102</t>
  </si>
  <si>
    <t>Dodatki za podejścia dopływowe, w rurociągach z tworzyw sztucznych, do zaworów czerpalnych, baterii o połączeniu sztywnym, Fi_zew. 20ˇmm</t>
  </si>
  <si>
    <t>KNNR 4 0116-0803</t>
  </si>
  <si>
    <t>Dodatki za podejścia dopływowe, w rurociągach z tworzyw sztucznych, do płuczek, Fi_zew. 20ˇmm, o połączeniu metalowym</t>
  </si>
  <si>
    <t>KNNR 4 0132-0202</t>
  </si>
  <si>
    <t>Zawory przelotowe i zwrotne, instalacji wodociągowych z rur z tworzyw sztucznych, DN20ˇmm</t>
  </si>
  <si>
    <t>KNNR 4 0132-0102</t>
  </si>
  <si>
    <t>Zawory przelotowe kulowe, instalacji wodociągowych z rur z tworzyw sztucznych, Dnˇ15ˇmm</t>
  </si>
  <si>
    <t>KNNR 4 0137-01</t>
  </si>
  <si>
    <t>Bateria umywalkowa, ścienna, Dnˇ15ˇmm</t>
  </si>
  <si>
    <t>KNNR 4 0130-0203</t>
  </si>
  <si>
    <t>Zawór zwrotny, instalacji wodociągowych z rur stalowych, Dnˇ20ˇmm</t>
  </si>
  <si>
    <t>KNR 0-13 0128-01</t>
  </si>
  <si>
    <t>Rurociągi z rur PE łączonych metodą mechaniczną na ścianach budynków niemieszkalnych, rury 5- wielowarstwowe o średnicy 20x2 mm- PEXc/Al./PEXc</t>
  </si>
  <si>
    <t>KNR 0-13 0128-02</t>
  </si>
  <si>
    <t>Rurociągi z rur PE łączonych metodą mechaniczną na ścianach budynków niemieszkalnych, rury 5- wielowarstwowe o średnicy 26x3 mm- PEXc/Al./PEXc</t>
  </si>
  <si>
    <t>KNNR 4 0106-03</t>
  </si>
  <si>
    <t>Rurociągi stalowe ocynkowane o połączeniach gwintowanych, na ścianach w budynkach niemieszkalnych, Dnˇ25ˇmm</t>
  </si>
  <si>
    <t>KNR 0-34 0101-06</t>
  </si>
  <si>
    <t>Izolacja rurociągów otulinami  z pianki - jednowarstwowa w płaszczu z foli PE, izolacja 13ˇmm, rurociąg Dz=20ˇmm</t>
  </si>
  <si>
    <t>KNR 0-34 0101-07</t>
  </si>
  <si>
    <t>Izolacja rurociągów otulinami  z pianki - jednowarstwowa w płaszczu z foli PE, izolacja 13ˇmm, rurociąg Dz=26ˇmm</t>
  </si>
  <si>
    <t>KNNR 4 0127-0101</t>
  </si>
  <si>
    <t>Próba szczelności instalacji wodociągowych z rur z tworzyw sztucznych, próba zasadnicza (pulsacyjna)</t>
  </si>
  <si>
    <t>KNNR 4 0127-02</t>
  </si>
  <si>
    <t>Próba szczelności instalacji wodociągowych z rur z tworzyw sztucznych, dodatek za próbę w budynkach mieszkalnych, rurociąg Fiˇdo 63ˇmm</t>
  </si>
  <si>
    <t>KNNR 4 0128-02</t>
  </si>
  <si>
    <t>Płukanie instalacji wodociągowej, w budynkach niemieszkalnych</t>
  </si>
  <si>
    <t>KNNR 4 0230-0202</t>
  </si>
  <si>
    <t>Umywalka pojedyncza porcelanowa z syfonem gruszkowym; 55x40 cm</t>
  </si>
  <si>
    <t>KNNR 4 0233-02</t>
  </si>
  <si>
    <t>Ustęp z płuczką, typu "dolnopłuk"</t>
  </si>
  <si>
    <t>KNNR 4 0229-0402</t>
  </si>
  <si>
    <t>Zlewozmywak na ścianie, z blachy nierdzewnej, jednokomorowy z ociekaczem</t>
  </si>
  <si>
    <t>Dostawa i montaż: odwodnienie liniowe z polimerobetonu V100, korytka (h=8 cm) o szerokości 100mm z krawędzią ze stali nierdzewnej: 18,0 m, ruszt kratowy ze stali nierdzewnej klasy B125:18,0 m, syfon ze stali nierdzewnej: 3 szt., ścianki czołowe: 6szt., korytka V100 (8 cm) z uszczelką: 3 szt.</t>
  </si>
  <si>
    <t>KNNR 4 0216-0101</t>
  </si>
  <si>
    <t>Analogia: wpust DN50 V, kwadratowy z regulowanym syfonem - do kanałów technologicznych</t>
  </si>
  <si>
    <t>Wpust DN150 (w rząpiu pod zaworem przeciwuderzeniowym) z syfonem ze stali nierdzewnej</t>
  </si>
  <si>
    <t>Wpusty polietylenowe, Fi 50 mm w pomieszczeniach z podchlorynem sodu</t>
  </si>
  <si>
    <t>Połączenia kielichami polietylenowymi, Fi 110 mm</t>
  </si>
  <si>
    <t>KNNR 1 0212-0201</t>
  </si>
  <si>
    <t>Wykopy jamiste wykonywane na odkład koparkami podsiębiernymi, koparka 0,15-0,25ˇm3, głębokość do 3ˇm, kategoria gruntu III</t>
  </si>
  <si>
    <t>KNNR 11 0501-0501</t>
  </si>
  <si>
    <t>Podłoża i obsypki z kruszyw naturalnych dowiezionych, piasek</t>
  </si>
  <si>
    <t>KNNR 1 0317-01</t>
  </si>
  <si>
    <t>Zasypywanie wykopów ze skarpami, z przerzutem na odległość do 3ˇm, z zagęszczaniem, kategoria gruntu I-III</t>
  </si>
  <si>
    <t>KNNR 1 0504-02</t>
  </si>
  <si>
    <t>Ręczne rozplantowanie ziemi wydobytej z wykopów, (w ilości 1ˇm3/mb) kategoria gruntu III</t>
  </si>
  <si>
    <t>KNNR 1 0202-02</t>
  </si>
  <si>
    <t>Roboty ziemne wykonywane koparkami podsiębiernymi, z transportem urobku samochodami samowyładowczymi na odległość do 1ˇkm, koparka 0,15 m3, kategoria gruntu III</t>
  </si>
  <si>
    <t>KNNR 1 0210-01</t>
  </si>
  <si>
    <t>Wykopy oraz przekopy wykonywane na odkład koparkami podsiębiernymi, koparka 0,15, głębokość do 3ˇm, kategoria gruntu I-III</t>
  </si>
  <si>
    <t>KNNR 1 0315-01</t>
  </si>
  <si>
    <t>Umocnienie ścian wykopów pod komory, studzienki itp. na sieciach zewnętrznych w gruntach suchych kategorii I-IV wraz z rozbiórką, balami drewnianymi , głębokość wykopu do 3,0ˇm</t>
  </si>
  <si>
    <t>KNNR 1 0318-04</t>
  </si>
  <si>
    <t>Zasypywanie wykopów szerokości 0,8-2,5ˇm o ścianach pionowych, głębokość do 3,0ˇm, kategoria gruntu III-IV</t>
  </si>
  <si>
    <t>KNNR 11 0406-05</t>
  </si>
  <si>
    <t>Studzienki kanalizacyjne z gotowych elementów z tworzyw sztucznych, Fiˇ1020ˇmm, głębokość 2,05ˇm z pokrywą D=600 mm z PE na stożku z tworzywa, z uszczelką in - situ Dla D=110 mm</t>
  </si>
  <si>
    <t>KNNR 4 0211-01</t>
  </si>
  <si>
    <t>Dodatki za wykonanie podejść odpływowych z PVC, na wcisk, Fiˇ50ˇmm</t>
  </si>
  <si>
    <t>KNNR 4 0211-03</t>
  </si>
  <si>
    <t>Dodatki za wykonanie podejść odpływowych z PVC, na wcisk, Fiˇ110ˇmm</t>
  </si>
  <si>
    <t>KNNR 4 0222-02</t>
  </si>
  <si>
    <t>Czyszczaki z PVC kanalizacyjne, o połączeniu wciskowym, Fiˇ110ˇmm</t>
  </si>
  <si>
    <t>KNNR 4 0208-01</t>
  </si>
  <si>
    <t>Rurociągi z PVC HT kanalizacyjne, na ścianach w budynkach niemieszkalnych, na wcisk, Fiˇ50ˇmm</t>
  </si>
  <si>
    <t>KNNR 4 0208-03</t>
  </si>
  <si>
    <t>Rurociągi z PVC HT kanalizacyjne, na ścianach w budynkach niemieszkalnych, na wcisk, Fiˇ110ˇmm</t>
  </si>
  <si>
    <t>KNNR 4 1321-03</t>
  </si>
  <si>
    <t>Kształtki PVC kanalizacyjne jednokielichowe łączone na wcisk, Fiˇ200ˇmm - jako podejścia do koryt pomiarowych</t>
  </si>
  <si>
    <t>KNNR 4 0213-05</t>
  </si>
  <si>
    <t>Rura wywiewna z PVC o połączeniu wciskowym, Fiˇ110ˇmm odporna na promienie UV</t>
  </si>
  <si>
    <t>KNNR 4 0203-03</t>
  </si>
  <si>
    <t>Rurociągi z PVC-U Dz=110/3,2 mm, klasy S, kanalizacyjne w gotowych wykopach, wewnątrz budynków, na wcisk,</t>
  </si>
  <si>
    <t>KNNR 4 0203-04</t>
  </si>
  <si>
    <t>Rurociągi z PVC-U Dz=160/4,7 mm, klasy S, kanalizacyjne w gotowych wykopach, wewnątrz budynków, na wcisk,</t>
  </si>
  <si>
    <t>KNNR 4 0203-05</t>
  </si>
  <si>
    <t>Rurociągi z PVC-U Dz=200/5,9 mm, klasy S, kanalizacyjne w gotowych wykopach, wewnątrz budynków, na wcisk,</t>
  </si>
  <si>
    <t>Rurociągi z PVC-U Dz=250/7,3 mm, klasy S, kanalizacyjne w gotowych wykopach, wewnątrz budynków, na wcisk,</t>
  </si>
  <si>
    <t>KNNR 4 1008-03</t>
  </si>
  <si>
    <t>Rurociągi ciśnieniowe z rur typu PVC łączone na wcisk, Fiˇ110ˇmm - rury ochronne</t>
  </si>
  <si>
    <t>KNNR 4 1008-04</t>
  </si>
  <si>
    <t>Rurociągi ciśnieniowe z rur typu PVC łączone na wcisk, Fiˇ160ˇmm - rury ochronne</t>
  </si>
  <si>
    <t>KNNR 4 1008-06</t>
  </si>
  <si>
    <t>Rurociągi ciśnieniowe z rur typu PVC łączone na wcisk, Fiˇ225ˇmm - rury ochronne</t>
  </si>
  <si>
    <t>KNNR 4 1008-08</t>
  </si>
  <si>
    <t>Rurociągi ciśnieniowe z rur typu PVC łączone na wcisk, Fiˇ280ˇmm - rury ochronne</t>
  </si>
  <si>
    <t>KNNR 4 1008-09</t>
  </si>
  <si>
    <t>Rurociągi ciśnieniowe z rur typu PVC łączone na wcisk, Fiˇ315ˇmm - rury ochronne</t>
  </si>
  <si>
    <t>Dostawa i montaż grzejników elektrycznych o mocy Q=1000W 
z wbudowanym termostatem</t>
  </si>
  <si>
    <t>Dostawa i montaż grzejników elektrycznych o mocy Q=500W 
z wbudowanym termostatem</t>
  </si>
  <si>
    <t>Dostawa i montaż kompletnego wentylatora wyciągowego, D=150 mm, V=150 m3/h</t>
  </si>
  <si>
    <t>KNR 2-17 0150-02</t>
  </si>
  <si>
    <t>Podstawy dachowe stalowe kołowe, typˇB/I, w układach bezkanałowych, o średnicach wylotów D=200ˇmm, stal nierdzewna</t>
  </si>
  <si>
    <t>KNR 2-17 0152-0201</t>
  </si>
  <si>
    <t>Wywietrzaki dachowe, o średnicy do 200ˇmm, cylindryczne; stal nierdzewna</t>
  </si>
  <si>
    <t>1. Instalacja wodociągowa</t>
  </si>
  <si>
    <t>2. Instalacje kanalizacyjne</t>
  </si>
  <si>
    <t>3. Rury ochronne</t>
  </si>
  <si>
    <t>4. Grzejniki elektryczne</t>
  </si>
  <si>
    <t>5. Urządzenia wentylacyjne</t>
  </si>
  <si>
    <t>5 - Stacja uzdatniania Wody - roboty technologiczne</t>
  </si>
  <si>
    <t>6 - Obiekty i sieci technologiczne, wodociągowe i kanalizacyjne na terenie stacji uzdatniania wody - roboty sanitarne</t>
  </si>
  <si>
    <t>Zestaw aeracji AIC 1200 z mieszaczem rurowym
- Areator ciśnieniowy DN=1200mm,z płaszczem 1800, PN 6, wykonanie specjalne z stali czarnej, 
- Ruszt napowietrzający , ramienny wykonany z stali kwasoodpornej 1.4301;
- Złoże w postaci pierścieni wypełniających;
- Odpowietrznik, typ 1.12G 1 ze stali CrNiMo 1.4404; 
- 2 przepustnice z napędem ręcznym;
- Orurowania  rur i kształtek, ze stali kwasoodpornej 1.4301; Kołnierze i połączenia śrubowe - ze stali kwasoodpornej 1.4301;
- Manometry z podziałką co 0,01 MPa;
- Zawór bezpieczeństwa;
- Przetwornik ciśnienia przed aeratorem
- Zawór czerpalny do poboru próbek, przystosowany do opalania;
- Konstrukcja wsporcza wraz z obejmami ze stali kwasoodpornej 1.4301;
-Przewody elastyczne; Połączenie odpowietrznika z skrzynią kontrolno pomiarową</t>
  </si>
  <si>
    <t>Sprężarka tłokowa KCT ze zbiornikiem 250l</t>
  </si>
  <si>
    <t>Zestaw dmuchawy DIC 93H: V=203 m3/h, H=5,5 m sł. wody, Ps=7,5 kW
- Dmuchawa, P=7,5 kW;
- Zawór bezpieczeństwa;
- Łącznik amortyzacyjny ZKB;
- Zawór zwrotny typ. 402,;
- Przepustnica odcinająca 
- Przetwornik ciśnienia na tłoczeniu
- Orurowania z rur i kształtek ze stali kwasoodpornej 1.4301;
- Kołnierze i połączenia śrubowe  ze stali kwasoodpornej 1.4301;
- Konstrukcji wsporczej wraz z obejmami ze stali kwasoodpornej 1.4301.</t>
  </si>
  <si>
    <t>Zestaw pompy płucznej TP 150-160/4/11kW
- Pompa in line; P= 11 kW;
- Kolektor ssawny  i tłoczny ze stali kwasoodpornej1.4301;
- Rama konstrukcyjna ze stali kwasoodpornej1.4301;
- Kołnierze luźne i połączenia śrubowe  ze stali kwasoodpornej 1.4301;
- Armatura zwrotna i odcinająca na ssaniu i tłoczeniu
- Przetwornik ciśnienia na tłoczeniu</t>
  </si>
  <si>
    <t>Zestaw hydroforowy ZH-ICL/MP 3.40.3/11kW: Q=80,0-100,0 m3/h, Hm=61 m sł. wody, nominalna moc silników P2=3 x 11,0 kW
 Rozdzielnia zasilająco sterująca typu RZS-IC;
 Kolektor ssawny DN 200 i tłoczny DN 150 ze stali kwasoodpornej1.4301;
 Rama konstrukcyjna ze stali kwasoodpornej1.4301;
 Kołnierze luźne i połączenia śrubowe  ze stali kwasoodpornej 1.4301;
 Armatura zwrotna i odcinająca na ssaniu 
- Przetwornik ciśnienia na tłoczeniu</t>
  </si>
  <si>
    <t>Dozownik podchlorynu sodu: wydajność pompy: Q=0,006÷6,0 l/h; wysokość podnoszenia Hm= 10 bar; nominalna moc silnika P2= 0,018-0,024 kW
 pompka DDC 6-10;
 podstawka pod pompkę;
 zestaw czerpalny giętki SA 4/6;
 czujnik poziomu NB/ABS;
 zawór dozujący IR 6/12;
 wąż dozujący 50 mb;
 zbiornik dozujący 100 l.</t>
  </si>
  <si>
    <t>Rury, kształtki, kołnierze, śruby, konstrukcja nośna, obejmy, łączniki amortyzacyjne poza zestawami technologicznymi, skrzynie kontrolno pomiarowe z przelewem Thompsona  ze stali kwasoodpornej1.4301.
Rozgałęzienia rur należy wykonać w technologii wyciągania szyjek metodą obróbki plastycznej i metodą gięcia. Połączenia rur za pomocą zamkniętych głowic do spawania orbitalnego. Stosować kołnierze łączeniowe w ze stali kwasoodpornej 1.4301 i osadzać na rurociągach zakończonych wyobleniem jako luźne i łączone za pomocą śrub w wykonaniu ze stali kwasoodpornej 1.4301. Rurociągi  wykonać trawienie, a następnie pasywację za pomocą kąpieli zanurzeniowej. Konstrukcje wsporcze  wykonać trawienie, a następnie pasywację za pomocą kąpieli zanurzeniowej lub natrysku. Operacje prowadzić dla powierzchni zewnętrznych i wewnętrznych zarówno dla rurociągów jak i konstrukcji wsporczych.</t>
  </si>
  <si>
    <t>Przepływomierze elektromagnetyczne:  pobór mocy 15 W, U=230 V, 50 Hz</t>
  </si>
  <si>
    <t>Osuszacz powietrza Wydajność wentylatora Q=800 m3/h
Maksymalny pobór mocy P = 0,85kW
Wydajność osuszania  50 dm3/dobę
Zasilanie -230 V</t>
  </si>
  <si>
    <t>Rozdzielnia technologiczna typ RT IC</t>
  </si>
  <si>
    <t>Wizualizacja  urządzeń  SUW SCADA + stanowisko komputerowe</t>
  </si>
  <si>
    <t>Rozruch stacji uzdatniania wody</t>
  </si>
  <si>
    <t>Zestaw pomp nadosadowych z pływającymi koszami ssawnymi: 2 pompy + 2 kosze ssawne + 2 boje pływające</t>
  </si>
  <si>
    <t>Komora mieszania z mieszadłem szybkoobrotowym</t>
  </si>
  <si>
    <t>Układ dozowania koagulantu z dozownikiem koagulantu ze zbiornikiem 500l i mieszadłem elektrycznym wyposażony w wannę wychwytową.</t>
  </si>
  <si>
    <t>Komora reakcji o objętości 1,2 m3</t>
  </si>
  <si>
    <t>Osadnik wielostrumieniowy z płytami separacyjnymi wyposażony w zgarniacz i system dynamicznego czyszczenia powietrzem.</t>
  </si>
  <si>
    <t>Układ regulacji odprowadzenia osadów z elektryczną przepustnicą regulacyjną.</t>
  </si>
  <si>
    <t>Zbiornik oczyszczonych wód popłucznych o objętości 0,75m3</t>
  </si>
  <si>
    <t>Zestaw pomp przewałowych: (2 pompy +armatura odcinająco zwrotna).</t>
  </si>
  <si>
    <t>Układ kontroli mętności.</t>
  </si>
  <si>
    <t>Układ dezynfekcji z lampą UV</t>
  </si>
  <si>
    <t>Układ sterowania przepływem oczyszczonych wód popłucznych</t>
  </si>
  <si>
    <t>Orurowanie technologiczne ze stali 316L trawionej i pasywowanej</t>
  </si>
  <si>
    <t>Podest technologiczny i drabinka ze stali 304 trawionej i pasywowanej</t>
  </si>
  <si>
    <t>Wyposażenie odstojnika popłuczynze stali 316 trawionej i pasywowanej</t>
  </si>
  <si>
    <t>Układ usuwania i zagęszczania osadu</t>
  </si>
  <si>
    <t>Układ automatycznej kontroli i sterowania pracą Oczyszczalni Wód Popłucznych</t>
  </si>
  <si>
    <t>KNNR 11 0302-0401</t>
  </si>
  <si>
    <t>Rury PE ciśnieniowe łączone metodą zgrzewania Dz=180/16,4 mm SDR11 PE100 wraz z łukami i kolanami oraz z próbą szczelności i dezynfekcją rurociągu.</t>
  </si>
  <si>
    <t>Rury PE ciśnieniowe łączone metodą zgrzewania Dz=225/13,4 mm SDR17 PE100 wraz z łukami i kolanami, oraz z próbą szczelności i dezynfekcją rurociągu.</t>
  </si>
  <si>
    <t>KNNR 4 1012-0303</t>
  </si>
  <si>
    <t>Montaż kształtek ciśnieniowych PE, PEHD o łączeniach zgrzewano-kołnierzowych (tuleje kołnierzowe na luźny kołnierz), Fiˇ180ˇmm, PE</t>
  </si>
  <si>
    <t>KNNR 4 1012-0307</t>
  </si>
  <si>
    <t>Montaż kształtek ciśnieniowych PE, PEHD o łączeniach zgrzewano-kołnierzowych (tuleje kołnierzowe na luźny kołnierz), Fiˇ225ˇmm, PE</t>
  </si>
  <si>
    <t>KNR 7-09 2106-01</t>
  </si>
  <si>
    <t>Montaż rurociągów stalowych spawanych Dz=168,3x3,0 mm - stal gat 1.4301 wg PN-EN 10088-1</t>
  </si>
  <si>
    <t>KNR 7-09 2117-01</t>
  </si>
  <si>
    <t>Montaż kształtek stalowych spawanych, Fi do 219.1/6.3ˇmm - kolana hamburskie Dz=168,3x3,0 mm - stal gat. 1.4301 wg PN-EN 10088-1</t>
  </si>
  <si>
    <t>KNR 7-09 2201-04</t>
  </si>
  <si>
    <t>Materiały do połączeń kołnierzowych na ciśnienie nominalne do 1,6ˇMPaˇ(16kG/cm2), DN150ˇmm, śruby M20x95ˇmm-kołnierz ze stali 1.4301 wg PN-EN 10088</t>
  </si>
  <si>
    <t>styk</t>
  </si>
  <si>
    <t>KNR 7-09 0316-01</t>
  </si>
  <si>
    <t>Spawanie ręczne w osłonie argonu metodą TIG stali austenitycznych, spoiny nie  badane radiologicznie, Fi do 219.1/8.0ˇmm</t>
  </si>
  <si>
    <t>złącze</t>
  </si>
  <si>
    <t>KNR 7-09 0315-01</t>
  </si>
  <si>
    <t>Dostawa i montaż konsol KR-L Dz=168,3 mm ze stali nierdzewnej 304, mocujących rurę do ściany zbiornika V=150 m3</t>
  </si>
  <si>
    <t>KNNR 11 0302-0101</t>
  </si>
  <si>
    <t>Rury PE ciśnieniowe łączone metodą zgrzewania Dz=90/5,4 mm SDR17 PE100 wraz z łukami i kolanami, oraz z próbą szczelności i dezynfekcją rurociągu.</t>
  </si>
  <si>
    <t>KNNR 11 0302-0201</t>
  </si>
  <si>
    <t>Rury PE ciśnieniowe łączone metodą zgrzewania Dz=110/6,6 mm SDR17 PE100 wraz z łukami i kolanami, oraz z próbą szczelności i dezynfekcją rurociągu.</t>
  </si>
  <si>
    <t>KNNR 11 0302-0302</t>
  </si>
  <si>
    <t>Rury PE ciśnieniowe łączone metodą zgrzewania Dz=160/9,5 mm SDR17 PE100 wraz z łukami i kolanami, oraz z próbą szczelności i dezynfekcją rurociągu.</t>
  </si>
  <si>
    <t>KNNR 4 1012-0105</t>
  </si>
  <si>
    <t>Montaż kształtek ciśnieniowych PE, PEHD o łączeniach zgrzewano-kołnierzowych (tuleje kołnierzowe na luźny kołnierz), Fiˇ90ˇmm, PE</t>
  </si>
  <si>
    <t>KNNR 4 1012-0201</t>
  </si>
  <si>
    <t>Montaż kształtek ciśnieniowych PE, PEHD o łączeniach zgrzewano-kołnierzowych (tuleje kołnierzowe na luźny kołnierz), Fiˇ110ˇmm, PE</t>
  </si>
  <si>
    <t>KNNR 4 1012-0301</t>
  </si>
  <si>
    <t>Montaż kształtek ciśnieniowych PE, PEHD o łączeniach zgrzewano-kołnierzowych (tuleje kołnierzowe na luźny kołnierz), Fiˇ160ˇmm, PE</t>
  </si>
  <si>
    <t>Dostawa i montaż: prysznic do oczu z miską z tworzywa sztucznego</t>
  </si>
  <si>
    <t>KNR-W 7-09 2620-02</t>
  </si>
  <si>
    <t>Zasuwa kołnierzowa miękkouszczelniona DN50 z kółkiem, PN25, czynnik: woda pitna T=40 °C, wykonanie materiałowe: korpus, klin i pokrywa-żeliwo sferoidalne, trzpień nierdzewny łożyskowany z walcowanym gwintem</t>
  </si>
  <si>
    <t>KNR-W 7-09 2602-05</t>
  </si>
  <si>
    <t>Zawór bezpieczeństwa przeciwuderzeniowy DN50, kołnierzowy model SV300, medium: woda, ciśnienie wejściowe: max. 16bar, ciśnienie min. 0,7 bara, ciśnienie otwarcia: 1+16 bar (ustawiane), ciężar 14 kg, L=230 mm, kvs=43 m3/h</t>
  </si>
  <si>
    <t>Zawór napowietrzająco-odpowietrzający, jednokomorowy do wody DN50, PN25, wykonanie materiałowe: korpus i pokrywa - żeliwo sferoidalne EN-JS 1030 (GGG-40)</t>
  </si>
  <si>
    <t>KNR-W 7-09 2101-02</t>
  </si>
  <si>
    <t>Rury spawane Dz=26,9x2,6 mm,  stal 1.4301 wg PN-EN 10088, wytrzymałość na ciśnienie P=266 bar dla T=20 °C</t>
  </si>
  <si>
    <t>KNR-W 7-09 2102-05</t>
  </si>
  <si>
    <t>Rury spawane Dz=60,3x2,6 mm,  stal 1.4301 wg PN-EN 10088, wytrzymałość na ciśnienie P=119 bar dla T=20 °C</t>
  </si>
  <si>
    <t>KNR-W 7-09 2114-01</t>
  </si>
  <si>
    <t>Kolano hamburskie Dz=26,9x2,6 mm,  stal 1.4301 wg PN-EN 10088, PN40</t>
  </si>
  <si>
    <t>KNR-W 7-09 2115-01</t>
  </si>
  <si>
    <t>Kolano hamburskie Dz=60,3x2,6 mm,  stal 1.4301 wg PN-EN 10088, PN40</t>
  </si>
  <si>
    <t>KNR-W 7-09 2501-03</t>
  </si>
  <si>
    <t>Zawór kulowy 3-częściowy DN20 mm  PN25 z końcami do spawania typ V3EB</t>
  </si>
  <si>
    <t>KNR 7-09 0301-02</t>
  </si>
  <si>
    <t>Spawanie ręczne gazowe stali austenitycznych, spoiny nie badane radiologicznie, Dz=26,9x2,6 mm</t>
  </si>
  <si>
    <t>KNR 7-09 0302-01</t>
  </si>
  <si>
    <t>Spawanie ręczne gazowe stali austenitycznych, spoiny nie badane radiologicznie, Dz=60,3x2,6 mm</t>
  </si>
  <si>
    <t>KNR 7-09 2202-0203</t>
  </si>
  <si>
    <t>Materiały do połączeń kołnierzowych: kołnierz DN50, PN25 z szyjką do przyspawania ze stali gat. 1.4301 wg PN-EN 10088; śruby M16x80ˇmm ze stali gat. 1.4301</t>
  </si>
  <si>
    <t>KNNR 4 0531-04</t>
  </si>
  <si>
    <t>Manometr montowany D=100, zakres 0-16 bar, wraz z wykonaniem tulei</t>
  </si>
  <si>
    <t>Zawory bezpieczeństwa kołnierzowe DN50*80 mm, PN16, wykonanie materiałowe: żeliwo szare, Aobl.= 1070,9 mm2, Adobr. =1257 mm2</t>
  </si>
  <si>
    <t>KNNR 11 0206-01 analogia</t>
  </si>
  <si>
    <t>1. Roboty montażowe</t>
  </si>
  <si>
    <t>2. Oczyszczalnia wód popłucznych</t>
  </si>
  <si>
    <t>3. Przewody zasilające i tłoczne w budynku SUW</t>
  </si>
  <si>
    <t>Wykonanie na czas budowy  tymczasowego odstojnika popłuczyn z kręgów betonowych o pojemności okolo 2 m3 z podłączeniem i odprowadzeniem wód popłczyn, przełożenie sieci wodociągowych wody surowej i czystej, kabla elektrycznego.</t>
  </si>
  <si>
    <t>Rozebranie ścian, płyt dennych żelbetowych, grubości do 30ˇcm (istniejącego odstojnika popłuczyn, poletka osadowego z transportem gruzu na 3 km)</t>
  </si>
  <si>
    <t>KNNR 1 0202-04</t>
  </si>
  <si>
    <t>Roboty ziemne wykonywane koparkami podsiębiernymi, z transportem urobku samochodami samowyładowczymi na odległość do 1ˇkm, koparka 0,25 m3, kategoria gruntu III</t>
  </si>
  <si>
    <t>KNNR 1 0208-0202</t>
  </si>
  <si>
    <t>KNNR 1 0210-0301</t>
  </si>
  <si>
    <t>Wykopy oraz przekopy wykonywane na odkład koparkami podsiębiernymi, koparka 0,25-0,60, głębokość do 3ˇm, kategoria gruntu III-IV</t>
  </si>
  <si>
    <t>Podłoża i obsypki z kruszyw naturalnych dowiezionych, piasek; (podsypka: 15 cm i obsypka 20 cm powyżej wierzchu przewodu) z kosztami dowozu piasku w miejsce wbudowania</t>
  </si>
  <si>
    <t>KNNR 1 0214-0201</t>
  </si>
  <si>
    <t>Zasypanie wykopów fundamentowych podłużnych, punktowych, rowów, wykopów obiektowych, spycharki, grubość w stanie luźnym 30ˇcm, kategoria gruntu III-IV (z mechanicznym zagęszczeniem)</t>
  </si>
  <si>
    <t>KNNR 11 0502-0101</t>
  </si>
  <si>
    <t>Rurociągi kanalizacyjne z tworzyw sztucznych, rury z PVC-U kielichowe-lite, Dz=160/4,7 mm, klasy S</t>
  </si>
  <si>
    <t>KNNR 11 0502-0201</t>
  </si>
  <si>
    <t>Rurociągi kanalizacyjne z tworzyw sztucznych, rury z PVC-U kielichowe-lite, Dz=200/5,9 mm, klasy S</t>
  </si>
  <si>
    <t>KNNR 11 0502-0301</t>
  </si>
  <si>
    <t>Rurociągi kanalizacyjne z tworzyw sztucznych, rury z PVC-U kielichowe-lite, Dz=250/7,3 mm, klasy S</t>
  </si>
  <si>
    <t>Rury PE ciśnieniowe łączone metodą zgrzewania Dz=90/5,4 mm SDR17 PE100 wraz z łukami i kolanami, kształtkami żeliwnymi do wcinki oraz z próbą szczelności i dezynfekcją rurociągu.</t>
  </si>
  <si>
    <t>Rury PE ciśnieniowe łączone metodą zgrzewania Dz=110/6,6 mm SDR17 PE100 wraz z łukami i kolanami, kształtkami żeliwnymi do wcinki oraz z próbą szczelności i dezynfekcją rurociągu.</t>
  </si>
  <si>
    <t>Rury PE ciśnieniowe łączone metodą zgrzewania Dz=160/9,5 mm SDR17 PE100 wraz z łukami i kolanami, kształtkami żeliwnymi do wcinki oraz z próbą szczelności i dezynfekcją rurociągu.</t>
  </si>
  <si>
    <t>Rury PE ciśnieniowe łączone metodą zgrzewania Dz=180/16,4 mm SDR11 PE100 wraz z łukami i kolanami, kształtkami żeliwnymi do wcinki oraz z próbą szczelności i dezynfekcją rurociągu.</t>
  </si>
  <si>
    <t>KNNR 11 0302-0501</t>
  </si>
  <si>
    <t>Rury PE ciśnieniowe łączone metodą zgrzewania Dz=250/9,6 mm SDR26, PE100, PN6 wraz z łukami i kolanami, kształtkami żeliwnymi do wcinki oraz z próbą szczelności i dezynfekcją rurociągu.</t>
  </si>
  <si>
    <t>Rury PE ciśnieniowe łączone metodą zgrzewania Dz=200/11,9 mm SDR17 PE100 wraz z łukami i kolanami, kształtkami żeliwnymi do wcinki oraz z próbą szczelności i dezynfekcją rurociągu.</t>
  </si>
  <si>
    <t>Rury PE ciśnieniowe łączone metodą zgrzewania Dz=225/13,4 mm SDR17 PE100 wraz z łukami i kolanami, kształtkami żeliwnymi do wcinki oraz z próbą szczelności i dezynfekcją rurociągu.</t>
  </si>
  <si>
    <t>KNNR 4 1014-03</t>
  </si>
  <si>
    <t>Trójnik "T" DN100/100/80 mm</t>
  </si>
  <si>
    <t>KNNR 11 0305-0401</t>
  </si>
  <si>
    <t>Hydranty pożarowe, nadziemny z podwójnym zamknięciem, na kolanie stopowym kołnierzowym, DNˇ80ˇmm</t>
  </si>
  <si>
    <t>KNNR 4 1014-02</t>
  </si>
  <si>
    <t>Kształtki żeliwne ciśnieniowe kołnierzowe, Fiˇ80ˇmm: króciec 2-kołnierzowy "FF" DN80mm, L=800 mm</t>
  </si>
  <si>
    <t>Dostawa i montaż typowego wylotu betonowego dla rur D=250 mm, beton C35/45 na podsypce żwirowej w umocnionym brzegu stawu parkowego.</t>
  </si>
  <si>
    <t>KNNR 11 0406-03</t>
  </si>
  <si>
    <t>Studzienki kanalizacyjne z gotowych elementów z tworzyw sztucznych o średnicy D=400ˇmm, głębokość 2,0ˇm, z rurami trzonowymi litymi Dz=400 mm klasy N i włazami żeliwnymi klasy B125 do teleskopu + stożki z tworzywa sztucznego typu T3 400 (lub równoważne)</t>
  </si>
  <si>
    <t>KNNR 11 0405-01</t>
  </si>
  <si>
    <t>Studnie rewizyjne z kręgów betonowych w gotowym wykopie z prefabrykowaną podstawą i kinetą D=800ˇmm,  z włazem żeliwnym (klasa włazu zgodnie z profilami kanalizacyjnymi), głębokość 2,0ˇm + tuleje ochronne uszczelniające na przejściach rurociagów</t>
  </si>
  <si>
    <t>KNNR 11 0405-03</t>
  </si>
  <si>
    <t>Studnie rewizyjne z kręgów betonowych - beton C35/45 o połączeniach na uszczelkę, w gotowym wykopie (bez murowania podstawy studni), D=1000ˇmm,  z włazem żeliwnym typ D400, H=150 mm, głębokość 2,0ˇm, ze stopniami złazowymi + tuleje ochronne uszczelniające do włączania rurociągów</t>
  </si>
  <si>
    <t>KNNR 11 0406-04</t>
  </si>
  <si>
    <t>Studzienki kanalizacyjne z gotowych elementów z tworzyw sztucznych, D=400ˇmm, za każdy 0,5ˇm różnicy głębokości</t>
  </si>
  <si>
    <t>KNNR 11 0405-02</t>
  </si>
  <si>
    <t>Studnie rewizyjne z kręgów betonowych w gotowym wykopie, D=800ˇmm, za każde następne 0,5ˇm</t>
  </si>
  <si>
    <t>KNNR 11 0405-04</t>
  </si>
  <si>
    <t>Studnie rewizyjne z kręgów betonowych w gotowym wykopie (bez murowania podstawy studni), Fiˇ1000ˇmm, za każde następne 0,5ˇm</t>
  </si>
  <si>
    <t>KNNR 4 1105-02</t>
  </si>
  <si>
    <t>Zasuwy żeliwne klinowe owalne kołnierzowe "długie" DN80ˇmm, PN16 z obudową teleskopową i skrzynką uliczną</t>
  </si>
  <si>
    <t>KNNR 11 0304-0302</t>
  </si>
  <si>
    <t>Zasuwy żeliwne z obudową na rurociągach PVC i PE, Dnˇ100ˇmm, zasuwa kołnierzowa PN16</t>
  </si>
  <si>
    <t>KNNR 11 0304-0402</t>
  </si>
  <si>
    <t>Zasuwy żeliwne z obudową na rurociągach PVC i PE, Dnˇ150ˇmm, zasuwa kołnierzowa PN16</t>
  </si>
  <si>
    <t>KNNR 11 0304-0502</t>
  </si>
  <si>
    <t>Zasuwy żeliwne z obudową na rurociągach PVC i PE, Dnˇ200ˇmm, zasuwa kołnierzowa PN10</t>
  </si>
  <si>
    <t>Analogia: łącznik rurowo kołnierzowy DN100 mm z zabezpieczeniem przed wysunięciem, dla rur PE-PVC, PN10</t>
  </si>
  <si>
    <t>KNNR 4 1014-04</t>
  </si>
  <si>
    <t>Analogia: łącznik rurowo kołnierzowy DN150 mm z zabezpieczeniem przed wysunięciem, dla rur PE-PVC, PN16</t>
  </si>
  <si>
    <t>Analogia: trójnik żeliwny "T"; DN100/100 mm</t>
  </si>
  <si>
    <t>KNNR 4 1411-02</t>
  </si>
  <si>
    <t>Podłoża pod kanały i obiekty z materiałów sypkich, grubość 15ˇcm: pospółka 0-31,5 mm</t>
  </si>
  <si>
    <t>KNNR 4 1411-03</t>
  </si>
  <si>
    <t>Podłoża pod kanały i obiekty z materiałów sypkich, grubość 20ˇcm: pospółka 0-31,5 mm</t>
  </si>
  <si>
    <t>KNNR 4 1410-03</t>
  </si>
  <si>
    <t>Analogia: podłoża betonowe, grubość 12ˇcm</t>
  </si>
  <si>
    <t>Podłoża i obsypki z kruszyw naturalnych dowiezionych, piasek o grubości 10 cm</t>
  </si>
  <si>
    <t>KNNR 11 0501-0101</t>
  </si>
  <si>
    <t>Podłoże z piasku stabilizowane cementem (cement do 100ˇkg/m3), woda z wodociągu</t>
  </si>
  <si>
    <t>Dostawa i montaż prefabrykowanego odstojnika popłucznyn o wymiarch zewnętrznych: 7,50x6,0 m, Hc=3,50 m, 3-częściowego z betonu C45/55 - wodoszczelny, klasa ekspozycji: do XC4/XA3, klasa obciążenia terenu nad zbiornikiem SLW30 oraz STANDARD - naziom do 2,0 m. Wyposażenie zbiornika: nadbudowa DN1000 - 2 szt., właz żeliwny fi600, klasy D400 - 2 szt, przejścia szczelne (zgodnie z rysunkiem odstojnika popłuczyn) - 7 szt. z osadzoną tuleją stalową w dnie ze stali gat. 1.4301 wg PN-EN 10088-1  (tuleję dostarczy wykonawa robót).</t>
  </si>
  <si>
    <t>KNNR 2 1201-0104</t>
  </si>
  <si>
    <t>Wykonanie spadków w odstojniku popłuczyn z betony klasy C29/25 z warstwą sczepną</t>
  </si>
  <si>
    <t>KNR 7-11 0101-0103</t>
  </si>
  <si>
    <t>Wykonanie warsztatowe i dostawa tulei ze stali gat. 1.4301 wg PN-EN10088-1 do zamontowania w dnie, o wymiarach: rura DN350 mm, kołnierz oporowy Dz=476 mm.</t>
  </si>
  <si>
    <t>Analogia: dostawa i montaż drabin wejściowych L= 3105 mm ze stali gat 1.4301: poręcze KPZ 60x30x3,0 mm, szczeble KPZ=40x20x2,0 mm</t>
  </si>
  <si>
    <t>KNNR 4 1413-0501</t>
  </si>
  <si>
    <t>Analogia: studnie rewizyjne z kręgów betonowych (komora zasuw KZ) w gotowym wykopie, Fiˇ1500ˇmm, głębokość 3ˇm, z prefabrykowanym dnem, z bagienkiem (rząpie) w dnie o wymiarach: 30x30 m i głębokości 20 cm.</t>
  </si>
  <si>
    <t>KNNR 4 1413-06</t>
  </si>
  <si>
    <t>Studnie rewizyjne z kręgów betonowych w gotowym wykopie, Fiˇ1500ˇmm, za każde 0,5ˇm różnicy głębokości</t>
  </si>
  <si>
    <t>0.5 m</t>
  </si>
  <si>
    <t>AT 17 0101-02</t>
  </si>
  <si>
    <t>Wiercenie otworów o głębokości do 40ˇcm techniką diamentową w betonie zbrojonym, otwór o średnicy 60ˇmm</t>
  </si>
  <si>
    <t>cm</t>
  </si>
  <si>
    <t>AT 17 0101-03</t>
  </si>
  <si>
    <t>Wiercenie otworów o głębokości do 40ˇcm techniką diamentową w betonie zbrojonym, otwór o średnicy 90ˇmm</t>
  </si>
  <si>
    <t>Wiercenie otworów o głębokości do 40ˇcm techniką diamentową w betonie zbrojonym, otwór o średnicy 115ˇmm</t>
  </si>
  <si>
    <t>Rury PE ciśnieniowe łączone metodą zgrzewania Dz=250/9,6 mm SDR26, PE100, PN6 wraz z łukami i kolanami</t>
  </si>
  <si>
    <t>KNNR 4 1012-0402</t>
  </si>
  <si>
    <t>Montaż kształtek ciśnieniowych PE, PEHD o łączeniach zgrzewano-kołnierzowych (tuleje kołnierzowe na luźny kołnierz), Fiˇ250ˇmm, PE-HD</t>
  </si>
  <si>
    <t>KNNR 4 1105-06</t>
  </si>
  <si>
    <t>Zasuwy żeliwne klinowe owalne kołnierzowe "długie" z obudową, Fiˇ250ˇmm</t>
  </si>
  <si>
    <t>Rurociągi kanalizacyjne z tworzyw sztucznych, rury z PVC-U kielichowe-lite, Dz=200/5,9 mm (kaskada - uwzględnić kształtki do rury przepadowej)</t>
  </si>
  <si>
    <t>Dostawa i montaż łańcucha uszczelniającego: ŁU-7, 11 ogniw typ A2 + płyta oporowa (dla otworu O1)</t>
  </si>
  <si>
    <t>Dostawa i montaż łańcucha uszczelniającego: ŁU-1, 8 ogniw typ A2 (dla otworu O2)</t>
  </si>
  <si>
    <t>Dostawa i montaż łańcucha uszczelniającego: ŁU-2, 9 ogniw typ A2 (dla otworu O3)</t>
  </si>
  <si>
    <t>Dostawa i montaż łańcucha uszczelniającego: ŁU-1, 5 ogniw typ A2 (dla otworu O4)</t>
  </si>
  <si>
    <t>Dostawa i montaż przewodu wentylacyjnego Dz=154x2,0 mm, L=1450 mm z wywietrzakiem cylindrycznym; wykonanie materiałowe: stal gat. 1.4301</t>
  </si>
  <si>
    <t>KNNR 4 1407-02</t>
  </si>
  <si>
    <t>Deskowanie ścian prostych, bloków oporowych o wys. do 3ˇm</t>
  </si>
  <si>
    <t>KNNR 4 1404-01</t>
  </si>
  <si>
    <t>Montaż zbrojenia ścian płaskich, pręty Fiˇdo 8ˇmm (zbrojenie konstrukcyjne)</t>
  </si>
  <si>
    <t>KNNR 4 1401-01</t>
  </si>
  <si>
    <t>Przygotowanie ręczne zbrojenia, konstrukcje proste, pręty Fiˇdo 8ˇmm</t>
  </si>
  <si>
    <t>Dostawa i montaż włazu dwudzielnego ocieplonego dla otworu technologicznego 1,00x1,00 m</t>
  </si>
  <si>
    <t>KNNR 2 0602-02</t>
  </si>
  <si>
    <t>Izolacje poziome przeciwdźwiękowe, z płyt styrodurowych o grubości 50 mm, układanych na wierzchu konstrukcji na zaprawie</t>
  </si>
  <si>
    <t>KNNR 2 1004-0101</t>
  </si>
  <si>
    <t>Montaż rurociągów stalowych gat. 1.4301, spawanych Dz=60,3x2,9 mm</t>
  </si>
  <si>
    <t>Montaż rurociągów stalowych gat. 1.4301, spawanych Dz=76,1x2,9 mm</t>
  </si>
  <si>
    <t>KNR 7-09 0314-01</t>
  </si>
  <si>
    <t>KNR 7-09 2201-0201</t>
  </si>
  <si>
    <t>Materiały do połączeń kołnierzowych na ciśnienie nominalne do 1,6ˇMPaˇ(16kG/cm2), śruby M16x80ˇmm - kołnierz DN50 mm ze stali gat. 1.4301</t>
  </si>
  <si>
    <t>KNR 7-09 2201-0301</t>
  </si>
  <si>
    <t>Materiały do połączeń kołnierzowych na ciśnienie nominalne do 1,6ˇMPaˇ(16kG/cm2), śruby M16x80ˇmm  - kołnierz DN65 mm ze stali gat. 1.4301</t>
  </si>
  <si>
    <t>KNNR 11 0307-02</t>
  </si>
  <si>
    <t>Rurociąg wody nadosadowej z rur ciśnieniowych PE, Dz=63x3,8 mm, PE100, SDR17 - zakończyć 15 cm nad posadzką w budynku SUW</t>
  </si>
  <si>
    <t>KNNR 11 0302-0102</t>
  </si>
  <si>
    <t>Rurociąg wody nadosadowej z rur ciśnieniowych PE, Dz=75x4,5 mm, PE100, SDR17- zakończyć 15 cm nad posadzką w budynku SUW</t>
  </si>
  <si>
    <t>KNNR 4 1012-0101</t>
  </si>
  <si>
    <t>Montaż kształtek ciśnieniowych PE, PEHD o łączeniach zgrzewano-kołnierzowych (tuleje kołnierzowe na luźny kołnierz), Fiˇ63ˇmm, PE</t>
  </si>
  <si>
    <t>KNNR 4 1012-0103</t>
  </si>
  <si>
    <t>Montaż kształtek ciśnieniowych PE, PEHD o łączeniach zgrzewano-kołnierzowych (tuleje kołnierzowe na luźny kołnierz), Fiˇ75ˇmm, PE</t>
  </si>
  <si>
    <t>KNNR 4 1011-0101</t>
  </si>
  <si>
    <t>Połączenie rur polietylenowych, ciśnieniowych za pomocą kształtek elektrooporowych, kształtka PE, 63ˇmm - kolano</t>
  </si>
  <si>
    <t>KNNR 4 1011-0201</t>
  </si>
  <si>
    <t>Połączenie rur polietylenowych, ciśnieniowych za pomocą kształtek elektrooporowych, kształtka PE, 75ˇmm  - kolano</t>
  </si>
  <si>
    <t>KNNR 4 1010-0101</t>
  </si>
  <si>
    <t>Połączenie rur polietylenowych, ciśnieniowych PE, PEHD metodą zgrzewania czołowego, Fi 63ˇmm</t>
  </si>
  <si>
    <t>KNNR 4 1010-0201</t>
  </si>
  <si>
    <t>Połączenie rur polietylenowych, ciśnieniowych PE, PEHD metodą zgrzewania czołowego, Fi 75ˇmm</t>
  </si>
  <si>
    <t>KNNR 4 1009-1101</t>
  </si>
  <si>
    <t>Montaż rurociągów z rur polietylenowych (PE, PEHD), Dz=250/14,8 mm, PE100, SDR17</t>
  </si>
  <si>
    <t>KNNR 4 1014-06</t>
  </si>
  <si>
    <t>Kształtki żeliwne ciśnieniowe kołnierzowe; trójnik "T" DN=250/200 mm</t>
  </si>
  <si>
    <t>KNNR 4 1012-0401</t>
  </si>
  <si>
    <t>Montaż kształtek ciśnieniowych PE, PEHD o łączeniach zgrzewano-kołnierzowych (tuleje kołnierzowe na luźny kołnierz), Fiˇ250ˇmm, PE</t>
  </si>
  <si>
    <t>Łącznik rurowo-kołnierzowy DN250 z zabezpieczeniem przed wysunięciem, PN10</t>
  </si>
  <si>
    <t>Kształtka "FF" DN250 mm z żeliwa sferoidalnego, PN16, epoksydowana, L=400 mm</t>
  </si>
  <si>
    <t>KNNR 4 1010-1102</t>
  </si>
  <si>
    <t>Połączenie rur polietylenowych, ciśnieniowych PE, PEHD metodą zgrzewania czołowego, Fi 250ˇmm, z agregatem</t>
  </si>
  <si>
    <t>KNNR 4 1106-06</t>
  </si>
  <si>
    <t>Analogia: zasuwa nożowa z napędem ręcznym DN250 mm z niewznoszącym się trzpieniem. Wykonanie materiałowe: korpus z żeliwa szarego -epoksydowany, płyta odcinająca ze stali nierdzewnej.</t>
  </si>
  <si>
    <t>Analogia: zasuwa nożowa DN250 z niewznoszącym się trzpieniem, z napędem elektrycznymręcznym U=400 V. Wykonanie materiałowe: korpus z żeliwa szarego -epoksydowany, płyta odcinająca ze stali nierdzewnej.</t>
  </si>
  <si>
    <t>KNNR 4 1009-1001</t>
  </si>
  <si>
    <t>Montaż rurociągów z rur polietylenowych (PE, PEHD), Dz=225/14,8 mm</t>
  </si>
  <si>
    <t>Montaż kształtek ciśnieniowych PE, PEHD o łączeniach zgrzewanych - łuki kąt 45, Dz=225 mm, PE100, SDR17</t>
  </si>
  <si>
    <t>KNNR 4 1010-1002</t>
  </si>
  <si>
    <t>Połączenie rur polietylenowych, ciśnieniowych PE, PEHD metodą zgrzewania czołowego, Fi 225ˇmm, z agregatem</t>
  </si>
  <si>
    <t>KNNR 4 1105-05</t>
  </si>
  <si>
    <t>Zasuwy żeliwne wymienne kołnierzowe z płytą odcinającą DN200 mm, PN10 z obudową, Fiˇ200ˇmm</t>
  </si>
  <si>
    <t>KNNR 7 0206-01</t>
  </si>
  <si>
    <t>Konstrukcje wsporcze pod rurociągi Dz=250 mm, masa do 5ˇkg, materiał: stal 1.4301 wg PN-EN 10088-1</t>
  </si>
  <si>
    <t>Dostawa konstrukcji wsporczej pod rurociągi w zbiornikach wyrównawczych</t>
  </si>
  <si>
    <t>KNR 7-07 0107-01</t>
  </si>
  <si>
    <t>Pompy odśrodkowe, zatapiane i głębinowe z podwodnym silnikiem elektrycznym, masa 0.10ˇt</t>
  </si>
  <si>
    <t>KNNR 6 0104-0101</t>
  </si>
  <si>
    <t>Warstwy odsączające z piasku (mechaniczne zagęszczenie), grubość po zagęszczeniu 10ˇcm, walec wibracyjny</t>
  </si>
  <si>
    <t>KNNR 6 0502-0101</t>
  </si>
  <si>
    <t>Chodniki z kostki brukowej betonowej, grubość 6ˇcm, podsypka piaskowa z wypełnieniem spoin piaskiem, kostka szara</t>
  </si>
  <si>
    <t>KNNR 6 0404-01</t>
  </si>
  <si>
    <t>Obrzeża betonowe, 20x6ˇcm, podsypka piaskowa, wypełnienie spoin zaprawą cementową</t>
  </si>
  <si>
    <t>Dostawa i montaż prefabrykowanych zbiorników żelbetowych o średnicy D=8,00 m, H=4,0 m ze stropem i płytą denną Vu=150 m3. Zakres prac budowlano-montażowych: zbiornik 8,00 m, H4,0 m ściana, strop, słup, płyta denna żelbetowa wylewana gr. 35 cm, wieniec obwodowy, materiały montażowe i montaż, izolacja zewnętrzna, studnia, nadstawki, transport</t>
  </si>
  <si>
    <t>AT 17 0101-04</t>
  </si>
  <si>
    <t>Wiercenie otworów o głębokości do 40ˇcm techniką diamentową w betonie zbrojonym, otwór o średnicy 202ˇmm</t>
  </si>
  <si>
    <t>AT 17 0101-05</t>
  </si>
  <si>
    <t>Wiercenie otworów o głębokości do 40ˇcm techniką diamentową w betonie zbrojonym, otwór o średnicy 252ˇmm</t>
  </si>
  <si>
    <t>Materiały do połączeń kołnierzowych na ciśnienie nominalne do 1,6ˇMPaˇ(16kG/cm2), Dn 150ˇmm, śruby M20x95ˇmm-kołnierz ze stali 1.4301 wg PN-EN 10088</t>
  </si>
  <si>
    <t>Dostawa i montaż podpór AR-L Dz=168,3 mm ze stali nierdzewnej 304 pod rurociąg doprowadzający wodę - zbiornik V=150 m3</t>
  </si>
  <si>
    <t>Dostawa i montaż uszczelniacza typu "GP-DL" D/d=202/160 mm</t>
  </si>
  <si>
    <t>Dostawa i montaż uszczelniacza typu "GP-DL" D/d=252/200 mm</t>
  </si>
  <si>
    <t>1. Roboty ziemne i przygotowawcze</t>
  </si>
  <si>
    <t>Akrylowe tynki dekoracyjne zewnętrzne ręcznie, faktura nakrapiana, uzupełnienie ubytków podłoża zaprawą wyrównującą (na szachcie)</t>
  </si>
  <si>
    <t>5. Zestaw hydroforowy dla Hawłowic "Górnych"</t>
  </si>
  <si>
    <t>KNR 4-04 0303-02 analogia</t>
  </si>
  <si>
    <t>2. Roboty montażowe sieci</t>
  </si>
  <si>
    <t>3. Roboty montażowe - odstojnik popłuczyn</t>
  </si>
  <si>
    <t>7 - Budynek stacji uzdatniania wody - instalacje sanitarne</t>
  </si>
  <si>
    <t>8 -Ujęcie wody podziemnej - studnie głębinowe S-1, S-2, S-3 bis, S-4, S-6, S-7</t>
  </si>
  <si>
    <t>KNNR 4 0216-0401 analogia</t>
  </si>
  <si>
    <t>Szafa BHP metalowa wym. min. 80x48x180</t>
  </si>
  <si>
    <t>DC 15 0413-01 analogia</t>
  </si>
  <si>
    <t>KNR 4-01 0101-04 analogia</t>
  </si>
  <si>
    <t>Przebudowa i rozbudowa stacji uzdatniania wody w Hawłowicach</t>
  </si>
  <si>
    <t xml:space="preserve">załącznik nr 8 do SIWZ </t>
  </si>
  <si>
    <t>cena jedn. netto</t>
  </si>
  <si>
    <t>SPAWARKA MIGOMAT Dane techniczne: Napięcie zasilania 3x400 V; Bezpiecznik 16A; Zakres parametrów spawania 30-195 A
Napięcie biegu jałowego 19-34 v
Cykl spawania 100% 120 A
Cykl spawania 60% 150 A
Cykl spawania 195 / 25%
Sieciowy prąd/pobór mocy 60% 6.8A / 4.6KVA
Uzwojenie Cu
Ilość stopni regulujących 10
Ilość rolek podających 2-rolka
Rolka podajnika na drut o średnicy 0.8 - 1.0 mm
Prędkość podawania 1-25 m/min
Średnica drutu:
 - stal, stal nierdzewna 0.8 - 1.0 mm
 - aluminium 0.8 - 1.0 mm
 - rdzeniowe (rurka) 0.8 - 1.0 mm
Stopień ochrony IP 21
Wymiary zewnętrzne 790x485x660 mm; Ciężar 62 kg; Wyposażenie:
funkcja 2-TAKT / 4-TAKT
funkcja EASY USE
funkcja SPOT PULS
funkcja GENERATOR</t>
  </si>
  <si>
    <t>Sprężarka powietrza o mocy 1,5 kW (2HP) i napięciu roboczym 230V-5-Hz, zbiornik powietrza o pojemności 24 litrów. Max. ciśnienie 8 bar. Przepływ powietrza 206 l/min.  Waga kompresora 23 kg.; - Napięcie: 230 V ~ 50 Hz 
- Moc: 1.5 kW /2 HP 
- Wydajność: 206 l/min 
- Ciśnienie: 8 bar
- Pojemność zbiornika powietrza: 24 L. 
- Waga: 23 kg 
-Smarowanie olejem, przełącznik ciśnienia, dwa wentyle wyjściowe, ciśnieniowy wyłącznik bezpieczeństwa, regulator powietrza</t>
  </si>
  <si>
    <t>4. Zbiorniki wyrównawcze wody czystej 2xV=150m³</t>
  </si>
  <si>
    <r>
      <t xml:space="preserve">Nakłady uzupełniające do tablic za każdy dalszy rozpoczęty 1 km odległości transportu ponad 1 km samochodami samowyładowczymi, drogi o nawierzchni utwardzonej, kategoria  gruntu I-IV, samochód 5-10ˇt - do 6 km </t>
    </r>
    <r>
      <rPr>
        <b/>
        <sz val="10.5"/>
        <color indexed="10"/>
        <rFont val="Times New Roman"/>
        <family val="1"/>
      </rPr>
      <t>krotność =5</t>
    </r>
  </si>
  <si>
    <r>
      <t>Analogia: wykonanie powłoki elastycznej farbą epoksydową posiadającą atest PZH do kontaktu z wodą pitną (3x) na dnie i ścianach odstojnika popłuczyn.</t>
    </r>
    <r>
      <rPr>
        <b/>
        <sz val="10.5"/>
        <color indexed="10"/>
        <rFont val="Times New Roman"/>
        <family val="1"/>
      </rPr>
      <t>Krotność = 3</t>
    </r>
  </si>
  <si>
    <r>
      <t xml:space="preserve">Spawanie ręczne w osłonie argonu metodą TIG stali austenitycznych, spoiny nie  badane radiologicznie, Dz=76,1x2,9 i Dz=60,3x2,9 mm- spawanie kołnierzy DN65 i DN50 </t>
    </r>
    <r>
      <rPr>
        <b/>
        <sz val="10.5"/>
        <color indexed="10"/>
        <rFont val="Times New Roman"/>
        <family val="1"/>
      </rPr>
      <t>krotność = 1,6</t>
    </r>
  </si>
  <si>
    <r>
      <t xml:space="preserve">Spawanie ręczne w osłonie argonu metodą TIG stali austenitycznych, sopiny nie  badane radiologicznie, Fi do 159.0/8.0ˇmm - kołnierzy DN=150mm </t>
    </r>
    <r>
      <rPr>
        <b/>
        <sz val="10.5"/>
        <color indexed="10"/>
        <rFont val="Times New Roman"/>
        <family val="1"/>
      </rPr>
      <t>krotność = 1,6</t>
    </r>
  </si>
  <si>
    <r>
      <t xml:space="preserve">Analogia: wykonanie powłoki elastycznej farbą epoksydową posiadającą atest PZH do kontaktu z wodą pitną (3x) na dnie i ścianach zbiorników wyrównawczych. </t>
    </r>
    <r>
      <rPr>
        <b/>
        <sz val="10.5"/>
        <color indexed="10"/>
        <rFont val="Times New Roman"/>
        <family val="1"/>
      </rPr>
      <t>Krotność = 3</t>
    </r>
  </si>
  <si>
    <t>Dostawa i montaż zestawu hydroforowego z dodatkowymi kształtkami i rurociagami, podłączeniem elektrycznym i uruchomieniem przez serwis producenta o parametrach: wydajność 60 m3/h, wysokość podnoszenia pomp: H=102,20 m sł. wody, liczba pomp: 4 ( 3 + 1 rezerwowa); -całkowita moc zainstalowana: 44 kW (4 X 11 kW), 400 V;-sterowanie: sterownik mikroprocesowy PLC z przetwornicami częstotliwości szt.4 w szafie sterowniczej; -zabezpieczenie przed suchobiegiem: sonda hydrostatyczna; Pompy montowane na ramie wykonanej ze stali kwasoodpornej z wibroizolatorami; Szafa sterownicza: Obudowa wykonana z metalu, malowana proszkowo w kolorze RAL7040, posiada stopień ochrony nie mniejszy niż IP 54, wyposażona w: -swobodnie programowalny sterownik PLC integrujący w sobie funkcję sterownika, dotykowego panelu operatorskiego, rozbudowanych opcji komunikacyjnych oraz wbudowaną  obsługę sygnałów wejściowych i wyjściowych, -przetwornice częstotliwości spełniające poniższe wymagania techniczne: -możliwość montażu falownika jeden obok drugiego lub na szynie DIN; -zakres temp. pracy pełny prąd wyjściowy do 50st. C bez redukcji; -dwa wbudowane regulatory PID.</t>
  </si>
  <si>
    <r>
      <rPr>
        <b/>
        <sz val="10.5"/>
        <color indexed="8"/>
        <rFont val="Times New Roman"/>
        <family val="1"/>
      </rPr>
      <t>ciąg dalszy opisu dostawy i montażu zestawu hydroforowego:</t>
    </r>
    <r>
      <rPr>
        <sz val="10.5"/>
        <color indexed="8"/>
        <rFont val="Times New Roman"/>
        <family val="1"/>
      </rPr>
      <t xml:space="preserve"> Łatwy i szybki sposób zmiany kolejności faz na wyjściu bez konieczności przepinania kabli silnikowych; -aparaturę zabezpieczająco-łączeniową: wyłącznik silnikowy (zabezpieczenie zwarciowe i przeciążeniowe), -rozłącznik główny, -kontrolę faz zasilania: spadek napięcia, asymetria, kolejność faz, -kontrolę ciśnienia: przetwornik ciśnienia, -kontrolę suchobiegu: sonda hydrostatyczna, -sygnalizację zasilania, pracy pomp,-ręczne załączanie pomp ? przyciski podświetlane, -moduł telemetryczny MT-202, wpięcie zestawu hydroforowego do wizualizacji Scada Instalcompact SUW Hawłowice , przesył danych z parametrów pracy zestawu  i poziomu w zbiorniku; -Powiadamianie sms o awariach zestawu; STEROWNIK PLC, Sterownik wyposażony jest w: dotykowy panel operatorski 3,5?, 5 klawiszy wejścia cyfrowe DI, wyjścia cyfrowe DO, wejścia analogowe AI, dwa porty szeregowe RS232/422/485 port MicroSD, port CAN</t>
    </r>
  </si>
  <si>
    <t>Kosiarka spalinowa do dużych powierzchni. Pametry kosiarki: - silnik: B&amp;S 3105 series/6,5 kW/2900 min-1/344 cm3/ręczny; - koła: 200 caster 400 mm pneumatyczne/4 wprzód, 1 w tył /łożyska kulkowe; - kosz na trawę: 75 l; - wysokość koszenia: 25-100 mm,/8 stopniowa, centralna; - obudowa: stalowa; - waga: 120 kg</t>
  </si>
  <si>
    <t>Nośniki cenotówrcze zastosowane przy sporządzaniu kosztorysu</t>
  </si>
  <si>
    <r>
      <t xml:space="preserve">Demontaż ogrodzenia z siatki stalowej na słupkach stalowych z bramą - współczynnik krotności 0,40 </t>
    </r>
    <r>
      <rPr>
        <b/>
        <sz val="10.5"/>
        <color indexed="10"/>
        <rFont val="Times New Roman"/>
        <family val="1"/>
      </rPr>
      <t>krotność =0,4</t>
    </r>
  </si>
  <si>
    <r>
      <t>1. Studnia nr S-1: Q=7,0 m</t>
    </r>
    <r>
      <rPr>
        <b/>
        <sz val="10.5"/>
        <color indexed="8"/>
        <rFont val="Times New Roman"/>
        <family val="1"/>
      </rPr>
      <t xml:space="preserve">³/h, H = 58,90 m sł. wody </t>
    </r>
  </si>
  <si>
    <r>
      <t>2. Studnia nr S-2: Q=7,0 m</t>
    </r>
    <r>
      <rPr>
        <b/>
        <sz val="10.5"/>
        <color indexed="8"/>
        <rFont val="Times New Roman"/>
        <family val="1"/>
      </rPr>
      <t>³/h, H=59,40 m sł. wody</t>
    </r>
  </si>
  <si>
    <r>
      <t>3. Studnia nr S-3bis: Q=8,0 m</t>
    </r>
    <r>
      <rPr>
        <b/>
        <sz val="10.5"/>
        <color indexed="8"/>
        <rFont val="Times New Roman"/>
        <family val="1"/>
      </rPr>
      <t>³/h, H=45,90 m sł. wody</t>
    </r>
  </si>
  <si>
    <r>
      <t>4. Studnia nr S-4: Q=15,0 m</t>
    </r>
    <r>
      <rPr>
        <b/>
        <sz val="10.5"/>
        <color indexed="8"/>
        <rFont val="Times New Roman"/>
        <family val="1"/>
      </rPr>
      <t>³H=47,55 m sł. Wody</t>
    </r>
  </si>
  <si>
    <r>
      <t xml:space="preserve">Demontaż ogrodzenia z siatki stalowej na słupkach stalowych z bramą - współczynnik krotności 0,40 </t>
    </r>
    <r>
      <rPr>
        <b/>
        <sz val="10.5"/>
        <color indexed="10"/>
        <rFont val="Times New Roman"/>
        <family val="1"/>
      </rPr>
      <t>krotność = 0,4</t>
    </r>
  </si>
  <si>
    <r>
      <t>5. Studnia nr S-6: Q=20,0 m</t>
    </r>
    <r>
      <rPr>
        <b/>
        <sz val="10.5"/>
        <color indexed="8"/>
        <rFont val="Times New Roman"/>
        <family val="1"/>
      </rPr>
      <t>³/h, H=50,70 m sł. wody</t>
    </r>
  </si>
  <si>
    <r>
      <t>6. Studnia nr S-7: Q=7,00 m</t>
    </r>
    <r>
      <rPr>
        <b/>
        <sz val="10.5"/>
        <color indexed="8"/>
        <rFont val="Times New Roman"/>
        <family val="1"/>
      </rPr>
      <t>³/h, H=52,60 m sł. wody</t>
    </r>
  </si>
  <si>
    <r>
      <t xml:space="preserve">Spawanie ręczne w osłonie argonu metodą TIG stali austenitycznych, sopiny nie  badane radiologicznie, Fi do 159.0/8.0ˇmm - kołnierzy DN=150mm </t>
    </r>
    <r>
      <rPr>
        <b/>
        <sz val="10.5"/>
        <color indexed="10"/>
        <rFont val="Times New Roman"/>
        <family val="1"/>
      </rPr>
      <t>krotność=1,6</t>
    </r>
  </si>
  <si>
    <t>Rozdzielnia pneumatyczna typ RP IC; - filtr powietrza; reduktor; - filtro-reduktor; manometry; - filtr mgły olejowej; rotametr + regulator przepływu; - zawór dławiąco-zwrotny; czujnik ciśnienia zasilającego siłowniki; -zawór elektromagnetyczny;  zawór odcinający</t>
  </si>
  <si>
    <t>Zestaw filtracyjny FIC/002/6156  odżelazianie, odmanganianie
- Filtr ciśnieniowy ze stali czarnej,  Dn= 2000 mm, Hwalczaka= 1800 mm, PN 6; 
- Drenaż rurowy ze stali kwasoodpornej 1.4301 ze szczelinami o wielkości nie większej niż 0,5 mm; 
- Złoża filtracyjne kwarcowe i katalityczne
- Odpowietrznik typ 1.12G 1; ze stali CrNiMo 1.4404; 
- 6 przepustnic z napędami pneumatycznymi; DN 150  2 sztuki, DN 65  4 sztuki
- Orurowania z rur i kształtek ze stali kwasoodpornej 1.4301;
- Kołnierze i połączenia śrubowe - ze stali kwasoodpornej 1.4301;
- Konstrukcja wsporcza wraz z obejmami ze stali kwasoodpornej 1.4301;
- Zawór czerpalny do poboru próbek, przystosowany do opalania;
- Spust; Przewody elastyczne; Połączenie odpowietrznika z skrzynią kontrolno pomiarową</t>
  </si>
  <si>
    <r>
      <t>Nasypanie warstwy piasku na dnie rowu kablowego o szerokości do 0,4m</t>
    </r>
    <r>
      <rPr>
        <b/>
        <sz val="10.5"/>
        <color indexed="10"/>
        <rFont val="Times New Roman"/>
        <family val="1"/>
      </rPr>
      <t xml:space="preserve">          krotność =2</t>
    </r>
  </si>
  <si>
    <r>
      <t xml:space="preserve">Nasypanie warstwy piasku na dnie rowu kablowego o szerokości do 0,4m          </t>
    </r>
    <r>
      <rPr>
        <b/>
        <sz val="10.5"/>
        <color indexed="10"/>
        <rFont val="Times New Roman"/>
        <family val="1"/>
      </rPr>
      <t>krotność =2</t>
    </r>
  </si>
  <si>
    <r>
      <t xml:space="preserve">Układanie ręczne w rowach kablowych kabli wielożyłowych o masie do 2,0kg/m, z przykryciem folią kalandrowaną z PCW uplastycznionego o grubości powyżej 0,4-0,6mm - Kabel YKYżo 5x120; </t>
    </r>
    <r>
      <rPr>
        <b/>
        <sz val="10.5"/>
        <color indexed="10"/>
        <rFont val="Times New Roman"/>
        <family val="1"/>
      </rPr>
      <t>krotność =2</t>
    </r>
  </si>
  <si>
    <r>
      <t xml:space="preserve">Betonowe dno kanału wewnątrz budynku - dodatek za każdy 1 cm różnicy grubości Przy zastosowaniu pompy do betonu. Beton C20/25, XC3 </t>
    </r>
    <r>
      <rPr>
        <b/>
        <sz val="10.5"/>
        <color indexed="10"/>
        <rFont val="Times New Roman"/>
        <family val="1"/>
      </rPr>
      <t>krotność =10</t>
    </r>
  </si>
  <si>
    <r>
      <t xml:space="preserve">Ściany kanałów wewnątrz budynku z betonu - dod.za każdy 1 cm różnicy w grubości Przy zastosowaniu pompy do betonu. Beton C20/25, XC3 </t>
    </r>
    <r>
      <rPr>
        <b/>
        <sz val="10.5"/>
        <color indexed="10"/>
        <rFont val="Times New Roman"/>
        <family val="1"/>
      </rPr>
      <t>krotność =3</t>
    </r>
  </si>
  <si>
    <t>(z.X) Ścianki działowe budynków jednokondygnacyjnych o gr. 11,5 cm i wys. do 4,5 m z pustaków ceramicznych "POROTHERM" (lub równoważnych)</t>
  </si>
  <si>
    <t>Kształtki polietylenowe np. Geberit HDPE kanalizacyjne, o połączeniach zgrzewanych, Fi 250 mm: kolana kąt 45-7 szt., trójnik D=250- 1 szt. (lub równoważne)</t>
  </si>
  <si>
    <t>Rurociągi polietylenowe np. Geberit HDPE kanalizacyjne, o połączeniach zgrzewanych, w gotowych wykopach, Fi 250 mm  (lub równoważne)</t>
  </si>
  <si>
    <t>ZESTAWIENIE KOSZTORYSÓW  od 1 do 10 arkuszy</t>
  </si>
  <si>
    <r>
      <t>Przyczepa do samochodu 750 kg z homologacją o wymiarach: 236x125x45+80 cm plandeka, wysokie burty, koło podporowe, Zaczep STEELPRESS (lub równoważny), o</t>
    </r>
    <r>
      <rPr>
        <sz val="10.5"/>
        <color indexed="8"/>
        <rFont val="Times New Roman"/>
        <family val="1"/>
      </rPr>
      <t>twierana przednia i tylna burta(wszystkie burty demontowalne), błotniki z elastycznego tworzywa syntetycznego, zapinacze burtowe STEELPRESS (lub równoważne), płyta wodoodporna</t>
    </r>
  </si>
  <si>
    <t>PE</t>
  </si>
  <si>
    <t>KNR -W 2-180408-04 analogia</t>
  </si>
  <si>
    <t>KNR 2-280305-05 analogia</t>
  </si>
  <si>
    <t>KNR -W 2-150218-01 analogia</t>
  </si>
  <si>
    <t>KNR -W 2-150119-08 analogia</t>
  </si>
  <si>
    <t>KNR -W 2-150211-08 analogia</t>
  </si>
  <si>
    <t>Połączenia kielichami polietylenowymi HDPE, Fi 56ˇmm (lub równoważny)</t>
  </si>
  <si>
    <t>Kształtki polietylenowe HDPE kanalizacyjne, o połączeniach zgrzewanych, Fi 110 mm (lub równoważny)</t>
  </si>
  <si>
    <t>Rurociągi polietylenowe HDPE kanalizacyjne, o połączeniach zgrzewanych, w gotowych wykopach, Fi 110 mm (lub równoważny)</t>
  </si>
  <si>
    <t>KNR 2-150205-04 analogia</t>
  </si>
  <si>
    <t>KNR 2-150208-05 analogia</t>
  </si>
  <si>
    <t>Dostawa i montaż grzejników elektrycznych o mocy Q=2000W z wbudowanym termostatem</t>
  </si>
  <si>
    <t>Podkłady betonowe na podłożu gruntowym - beton C12/15</t>
  </si>
  <si>
    <t>KNR 2-09 0103-02 analogia</t>
  </si>
  <si>
    <t>Wykonanie posadzki betonowej z gotowej masy z zagęszczeniem mechanicznym grub.warstwy od 10 do 14 cm ze spadkiem, zbrojonej siatka z prętów żebrowanych średnicy 6 mm o oczkach 12-12 cm, beton C20/25</t>
  </si>
  <si>
    <t>Izolacje przeciwwilgociowe i przeciwwodne z folii polietylenowej grubości 0,3 mm szerokiej poziome podposadzkowe</t>
  </si>
  <si>
    <t>Klucz pneumatyczny udarowy 1500 Nm P160 1/2"  z wyposażeniem: wąż spiralny + 10 szt. długich nasadek ze stali chromowo - molibdenowej (lub równoważny)</t>
  </si>
  <si>
    <t>Zwiesie łańcuchowe 4,25 t, 2 m, poczwórne (z możliwością regulacji długości i hakami bezpieczeństwa)</t>
  </si>
  <si>
    <t xml:space="preserve">Zmodyfikowany dnia 03-06-2020r. </t>
  </si>
  <si>
    <t>Szalunek do zabezpieczenia wykopów - typ lekki; parametry techniczne: szerokość wykopu 920÷2190 mm, prześwit między płytami 780÷2050 mm, prześwit roboczy 560÷1830 mm, śruby rozporowe: długość 950÷1410 mm, w ilościach :
a) długość płyty 2000 mm, wysokości 1000 mm, grubość 60 mm - szt 2
b) długość płyty 2000 mm, wysokości   500 mm, grubość 60 mm - szt 4
c) rozpory RRD/A  - szt 8</t>
  </si>
  <si>
    <t>Latarka akumulatorowa HE 9 Basic z ładowarką (lub równoważne) która może być przeznaczona do użytku w przestrzeniach, w atmosferze potencjalnie wybuchowej. Oznakowanie zgodne z dyrektywą jeśli dotyczy - conajmniej D II 2G Ex e ib IIC T4 Gb; Certyfikat badania typu WE. Dopuszczalna temperatura otoczenia  -20 °C do +40 °C (Przechowywanie z akumulatorem - 0 °C do +40 °C) 
Żarówka  2x4 V/0,82 A (halogenowa) 
Zasilanie  Akumulator Li-Ion 3.75V/4.8Ah, 
Czas pracy  około 5 h 
Wyłącznik obrotowy  "Zał. - Wył." 
Stopień ochrony wg EN 60529  IP65 
Materiał obudowy  Poliamid/czarny 
Funkcje  - Dwa źródła halogenowe 
- Akumulator łatwy do wymiany 
- z elektroniczny systemem ochrony przed przeładowaniem i głębokim rozładowaniem 
Waga  około 0,75 kg (z akumulatorem) 
Materiał klosza  fi 71 mm, szkło mineralne 
Ładowarka HE 9 Basic; Napięcie znamionowe  100-240V, 50.60Hz 
Moc znamionowa  6,5 VA; Klasa ochronności  II; Czas ładowania  14 h (dla około 4-5 h czasu pracy; Stopień ochrony wg EN 60529  IP 20; Sygnalizacja naadowania Zielona dioda LED</t>
  </si>
  <si>
    <t>Klucze hydrauliczne nastawne (lub rownoważne): 
a) szczypce nastawne do rur 250 mm wg DIN 5734  - 1 szt. 
b) klucz do rur Stillson 350 mm  - 2 szt. 
c) klucz nastawny typ S do rur 2 DERDA                - 1 szt. 
d) klucz nastawny 200 mm Max Steel Stanley - 2 szt.</t>
  </si>
  <si>
    <t>Sondy pomiaru tlenu (dostawa wraz z zamontowaniem)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</si>
</sst>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.5"/>
      <color theme="1"/>
      <name val="Times New Roman"/>
      <family val="1"/>
    </font>
    <font>
      <b/>
      <i/>
      <sz val="11"/>
      <color theme="1"/>
      <name val="Czcionka tekstu podstawowego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.5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50" fillId="33" borderId="10" xfId="0" applyFont="1" applyFill="1" applyBorder="1" applyAlignment="1">
      <alignment wrapText="1"/>
    </xf>
    <xf numFmtId="0" fontId="50" fillId="33" borderId="11" xfId="0" applyFont="1" applyFill="1" applyBorder="1" applyAlignment="1">
      <alignment wrapText="1"/>
    </xf>
    <xf numFmtId="0" fontId="51" fillId="33" borderId="11" xfId="0" applyFont="1" applyFill="1" applyBorder="1" applyAlignment="1">
      <alignment/>
    </xf>
    <xf numFmtId="2" fontId="51" fillId="10" borderId="10" xfId="0" applyNumberFormat="1" applyFont="1" applyFill="1" applyBorder="1" applyAlignment="1">
      <alignment/>
    </xf>
    <xf numFmtId="0" fontId="52" fillId="0" borderId="0" xfId="0" applyFont="1" applyAlignment="1">
      <alignment horizontal="center"/>
    </xf>
    <xf numFmtId="0" fontId="0" fillId="0" borderId="0" xfId="0" applyAlignment="1">
      <alignment wrapText="1"/>
    </xf>
    <xf numFmtId="2" fontId="51" fillId="10" borderId="11" xfId="0" applyNumberFormat="1" applyFont="1" applyFill="1" applyBorder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2" fontId="50" fillId="10" borderId="11" xfId="0" applyNumberFormat="1" applyFont="1" applyFill="1" applyBorder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54" fillId="0" borderId="0" xfId="0" applyFont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5" fillId="34" borderId="11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wrapText="1"/>
    </xf>
    <xf numFmtId="0" fontId="56" fillId="0" borderId="0" xfId="0" applyFont="1" applyAlignment="1">
      <alignment wrapText="1"/>
    </xf>
    <xf numFmtId="2" fontId="55" fillId="0" borderId="11" xfId="0" applyNumberFormat="1" applyFont="1" applyBorder="1" applyAlignment="1">
      <alignment wrapText="1"/>
    </xf>
    <xf numFmtId="0" fontId="57" fillId="0" borderId="11" xfId="0" applyFont="1" applyBorder="1" applyAlignment="1">
      <alignment wrapText="1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right" vertical="center" wrapText="1"/>
    </xf>
    <xf numFmtId="2" fontId="57" fillId="0" borderId="11" xfId="0" applyNumberFormat="1" applyFont="1" applyBorder="1" applyAlignment="1">
      <alignment horizontal="right" vertical="center" wrapText="1"/>
    </xf>
    <xf numFmtId="0" fontId="57" fillId="0" borderId="11" xfId="0" applyFont="1" applyBorder="1" applyAlignment="1">
      <alignment horizontal="left" wrapText="1"/>
    </xf>
    <xf numFmtId="0" fontId="57" fillId="0" borderId="0" xfId="0" applyFont="1" applyAlignment="1">
      <alignment/>
    </xf>
    <xf numFmtId="2" fontId="57" fillId="0" borderId="11" xfId="0" applyNumberFormat="1" applyFont="1" applyBorder="1" applyAlignment="1">
      <alignment horizontal="right" vertical="center"/>
    </xf>
    <xf numFmtId="0" fontId="57" fillId="0" borderId="11" xfId="0" applyFont="1" applyBorder="1" applyAlignment="1">
      <alignment vertical="center" wrapText="1"/>
    </xf>
    <xf numFmtId="2" fontId="53" fillId="0" borderId="10" xfId="0" applyNumberFormat="1" applyFont="1" applyBorder="1" applyAlignment="1">
      <alignment/>
    </xf>
    <xf numFmtId="0" fontId="53" fillId="0" borderId="0" xfId="0" applyFont="1" applyBorder="1" applyAlignment="1">
      <alignment horizontal="center" wrapText="1"/>
    </xf>
    <xf numFmtId="2" fontId="53" fillId="0" borderId="0" xfId="0" applyNumberFormat="1" applyFont="1" applyBorder="1" applyAlignment="1">
      <alignment/>
    </xf>
    <xf numFmtId="2" fontId="53" fillId="0" borderId="11" xfId="0" applyNumberFormat="1" applyFont="1" applyBorder="1" applyAlignment="1">
      <alignment/>
    </xf>
    <xf numFmtId="0" fontId="53" fillId="34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right" vertical="center" wrapText="1"/>
    </xf>
    <xf numFmtId="0" fontId="58" fillId="0" borderId="11" xfId="0" applyFont="1" applyBorder="1" applyAlignment="1">
      <alignment horizontal="right" vertical="center" wrapText="1"/>
    </xf>
    <xf numFmtId="2" fontId="53" fillId="0" borderId="11" xfId="0" applyNumberFormat="1" applyFont="1" applyBorder="1" applyAlignment="1">
      <alignment horizontal="right" vertical="center"/>
    </xf>
    <xf numFmtId="0" fontId="57" fillId="0" borderId="0" xfId="0" applyFont="1" applyAlignment="1">
      <alignment wrapText="1"/>
    </xf>
    <xf numFmtId="0" fontId="53" fillId="35" borderId="0" xfId="0" applyFont="1" applyFill="1" applyAlignment="1">
      <alignment horizontal="center" wrapText="1"/>
    </xf>
    <xf numFmtId="0" fontId="57" fillId="0" borderId="11" xfId="0" applyFont="1" applyBorder="1" applyAlignment="1">
      <alignment/>
    </xf>
    <xf numFmtId="0" fontId="50" fillId="33" borderId="11" xfId="0" applyFont="1" applyFill="1" applyBorder="1" applyAlignment="1">
      <alignment horizontal="right" wrapText="1"/>
    </xf>
    <xf numFmtId="0" fontId="6" fillId="0" borderId="11" xfId="0" applyFont="1" applyBorder="1" applyAlignment="1">
      <alignment wrapText="1"/>
    </xf>
    <xf numFmtId="0" fontId="57" fillId="0" borderId="11" xfId="0" applyFont="1" applyFill="1" applyBorder="1" applyAlignment="1">
      <alignment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right" vertical="center" wrapText="1"/>
    </xf>
    <xf numFmtId="2" fontId="57" fillId="0" borderId="11" xfId="0" applyNumberFormat="1" applyFont="1" applyFill="1" applyBorder="1" applyAlignment="1">
      <alignment horizontal="right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57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0" fontId="57" fillId="0" borderId="11" xfId="0" applyFont="1" applyBorder="1" applyAlignment="1">
      <alignment horizontal="center" wrapText="1"/>
    </xf>
    <xf numFmtId="0" fontId="59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3" fillId="0" borderId="11" xfId="0" applyFont="1" applyBorder="1" applyAlignment="1">
      <alignment horizontal="center"/>
    </xf>
    <xf numFmtId="0" fontId="53" fillId="33" borderId="0" xfId="0" applyFont="1" applyFill="1" applyAlignment="1">
      <alignment horizontal="center"/>
    </xf>
    <xf numFmtId="0" fontId="53" fillId="0" borderId="11" xfId="0" applyFont="1" applyBorder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4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5" fillId="0" borderId="0" xfId="0" applyFont="1" applyAlignment="1">
      <alignment horizontal="center" wrapText="1"/>
    </xf>
    <xf numFmtId="0" fontId="53" fillId="33" borderId="0" xfId="0" applyFont="1" applyFill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45" fillId="33" borderId="0" xfId="0" applyFont="1" applyFill="1" applyAlignment="1">
      <alignment horizontal="center" wrapText="1"/>
    </xf>
    <xf numFmtId="0" fontId="55" fillId="0" borderId="11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7" fillId="0" borderId="18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55" fillId="33" borderId="0" xfId="0" applyFont="1" applyFill="1" applyAlignment="1">
      <alignment horizontal="center" wrapText="1"/>
    </xf>
    <xf numFmtId="0" fontId="55" fillId="0" borderId="11" xfId="0" applyFont="1" applyBorder="1" applyAlignment="1">
      <alignment horizontal="center" vertical="center" wrapText="1"/>
    </xf>
    <xf numFmtId="2" fontId="57" fillId="0" borderId="18" xfId="0" applyNumberFormat="1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wrapText="1"/>
    </xf>
    <xf numFmtId="0" fontId="53" fillId="0" borderId="21" xfId="0" applyFont="1" applyBorder="1" applyAlignment="1">
      <alignment horizontal="center" wrapText="1"/>
    </xf>
    <xf numFmtId="0" fontId="53" fillId="0" borderId="22" xfId="0" applyFont="1" applyBorder="1" applyAlignment="1">
      <alignment horizontal="center" wrapText="1"/>
    </xf>
    <xf numFmtId="0" fontId="57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26" sqref="B26:F26"/>
    </sheetView>
  </sheetViews>
  <sheetFormatPr defaultColWidth="8.796875" defaultRowHeight="14.25"/>
  <cols>
    <col min="1" max="1" width="3.19921875" style="0" customWidth="1"/>
    <col min="2" max="2" width="55" style="0" customWidth="1"/>
    <col min="3" max="3" width="16" style="0" customWidth="1"/>
  </cols>
  <sheetData>
    <row r="1" ht="15">
      <c r="C1" s="12" t="s">
        <v>1014</v>
      </c>
    </row>
    <row r="3" ht="14.25">
      <c r="B3" s="13" t="s">
        <v>1013</v>
      </c>
    </row>
    <row r="5" ht="15.75">
      <c r="B5" s="5" t="s">
        <v>1047</v>
      </c>
    </row>
    <row r="6" ht="15" thickBot="1"/>
    <row r="7" spans="1:3" ht="14.25">
      <c r="A7" s="49" t="s">
        <v>1</v>
      </c>
      <c r="B7" s="47" t="s">
        <v>2</v>
      </c>
      <c r="C7" s="45" t="s">
        <v>0</v>
      </c>
    </row>
    <row r="8" spans="1:3" ht="23.25" customHeight="1" thickBot="1">
      <c r="A8" s="50"/>
      <c r="B8" s="48"/>
      <c r="C8" s="46"/>
    </row>
    <row r="9" spans="1:3" ht="16.5">
      <c r="A9" s="8">
        <v>1</v>
      </c>
      <c r="B9" s="1" t="s">
        <v>3</v>
      </c>
      <c r="C9" s="4">
        <f>'1-Budowa SUW'!G138</f>
        <v>0</v>
      </c>
    </row>
    <row r="10" spans="1:3" ht="16.5">
      <c r="A10" s="9">
        <v>2</v>
      </c>
      <c r="B10" s="2" t="s">
        <v>4</v>
      </c>
      <c r="C10" s="7">
        <f>'2-Rozbiórka SUW '!G25</f>
        <v>0</v>
      </c>
    </row>
    <row r="11" spans="1:3" ht="16.5">
      <c r="A11" s="9">
        <v>3</v>
      </c>
      <c r="B11" s="2" t="s">
        <v>5</v>
      </c>
      <c r="C11" s="7">
        <f>'3-Odbudowa stawu parkowego'!G20</f>
        <v>0</v>
      </c>
    </row>
    <row r="12" spans="1:3" ht="18.75" customHeight="1">
      <c r="A12" s="9">
        <v>4</v>
      </c>
      <c r="B12" s="2" t="s">
        <v>6</v>
      </c>
      <c r="C12" s="7">
        <f>'4-SUW-instal. elektr. i AKPiA '!G125</f>
        <v>0</v>
      </c>
    </row>
    <row r="13" spans="1:3" ht="16.5">
      <c r="A13" s="9">
        <v>5</v>
      </c>
      <c r="B13" s="2" t="s">
        <v>7</v>
      </c>
      <c r="C13" s="7">
        <f>'5-SUW - roboty technologiczne'!G68</f>
        <v>0</v>
      </c>
    </row>
    <row r="14" spans="1:3" ht="49.5">
      <c r="A14" s="9">
        <v>6</v>
      </c>
      <c r="B14" s="2" t="s">
        <v>8</v>
      </c>
      <c r="C14" s="7">
        <f>'6-Obiekty i sieci technolog.'!G129</f>
        <v>0</v>
      </c>
    </row>
    <row r="15" spans="1:3" ht="16.5">
      <c r="A15" s="9">
        <v>7</v>
      </c>
      <c r="B15" s="2" t="s">
        <v>9</v>
      </c>
      <c r="C15" s="7">
        <f>'7 -Budynek SUW - instalacje san'!G78</f>
        <v>0</v>
      </c>
    </row>
    <row r="16" spans="1:3" ht="33">
      <c r="A16" s="9">
        <v>8</v>
      </c>
      <c r="B16" s="2" t="s">
        <v>10</v>
      </c>
      <c r="C16" s="7">
        <f>'8 - Ujęcie wody podziemnej'!G79</f>
        <v>0</v>
      </c>
    </row>
    <row r="17" spans="1:3" ht="16.5">
      <c r="A17" s="9">
        <v>9</v>
      </c>
      <c r="B17" s="2" t="s">
        <v>11</v>
      </c>
      <c r="C17" s="7">
        <f>'9-Zjazdy do SUW'!G23</f>
        <v>0</v>
      </c>
    </row>
    <row r="18" spans="1:3" ht="16.5">
      <c r="A18" s="9">
        <v>10</v>
      </c>
      <c r="B18" s="2" t="s">
        <v>12</v>
      </c>
      <c r="C18" s="7">
        <f>'10-Sprzęt BHP i wyposażenie '!G42</f>
        <v>0</v>
      </c>
    </row>
    <row r="19" spans="1:3" ht="16.5">
      <c r="A19" s="3"/>
      <c r="B19" s="39" t="s">
        <v>13</v>
      </c>
      <c r="C19" s="10">
        <f>SUM(C9:C18)</f>
        <v>0</v>
      </c>
    </row>
    <row r="25" spans="2:6" ht="14.25">
      <c r="B25" s="51" t="s">
        <v>244</v>
      </c>
      <c r="C25" s="51"/>
      <c r="D25" s="51"/>
      <c r="E25" s="51"/>
      <c r="F25" s="51"/>
    </row>
    <row r="26" spans="2:6" ht="14.25">
      <c r="B26" s="51" t="s">
        <v>245</v>
      </c>
      <c r="C26" s="51"/>
      <c r="D26" s="51"/>
      <c r="E26" s="51"/>
      <c r="F26" s="51"/>
    </row>
    <row r="27" spans="2:6" ht="14.25">
      <c r="B27" s="25"/>
      <c r="C27" s="25"/>
      <c r="D27" s="25"/>
      <c r="E27" s="25"/>
      <c r="F27" s="25"/>
    </row>
    <row r="28" spans="2:6" ht="14.25">
      <c r="B28" s="25"/>
      <c r="C28" s="25"/>
      <c r="D28" s="25"/>
      <c r="E28" s="25"/>
      <c r="F28" s="25"/>
    </row>
    <row r="29" spans="2:6" ht="14.25">
      <c r="B29" s="25"/>
      <c r="C29" s="25"/>
      <c r="D29" s="25"/>
      <c r="E29" s="25"/>
      <c r="F29" s="25"/>
    </row>
  </sheetData>
  <sheetProtection/>
  <mergeCells count="5">
    <mergeCell ref="C7:C8"/>
    <mergeCell ref="B7:B8"/>
    <mergeCell ref="A7:A8"/>
    <mergeCell ref="B25:F25"/>
    <mergeCell ref="B26:F26"/>
  </mergeCells>
  <printOptions/>
  <pageMargins left="0.5118110236220472" right="0.31496062992125984" top="0.35433070866141736" bottom="0.35433070866141736" header="0.11811023622047245" footer="0.118110236220472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0">
      <selection activeCell="G23" sqref="G23"/>
    </sheetView>
  </sheetViews>
  <sheetFormatPr defaultColWidth="8.796875" defaultRowHeight="14.25"/>
  <cols>
    <col min="1" max="1" width="3.3984375" style="25" customWidth="1"/>
    <col min="2" max="2" width="9" style="25" customWidth="1"/>
    <col min="3" max="3" width="30.5" style="25" customWidth="1"/>
    <col min="4" max="5" width="7.3984375" style="25" customWidth="1"/>
    <col min="6" max="6" width="12" style="25" customWidth="1"/>
    <col min="7" max="7" width="13.09765625" style="25" customWidth="1"/>
    <col min="8" max="16384" width="9" style="25" customWidth="1"/>
  </cols>
  <sheetData>
    <row r="2" spans="1:7" ht="13.5">
      <c r="A2" s="59" t="s">
        <v>528</v>
      </c>
      <c r="B2" s="59"/>
      <c r="C2" s="59"/>
      <c r="D2" s="59"/>
      <c r="E2" s="59"/>
      <c r="F2" s="59"/>
      <c r="G2" s="59"/>
    </row>
    <row r="4" spans="1:7" ht="27">
      <c r="A4" s="32" t="s">
        <v>1</v>
      </c>
      <c r="B4" s="32" t="s">
        <v>16</v>
      </c>
      <c r="C4" s="32" t="s">
        <v>17</v>
      </c>
      <c r="D4" s="32" t="s">
        <v>243</v>
      </c>
      <c r="E4" s="32" t="s">
        <v>18</v>
      </c>
      <c r="F4" s="32" t="s">
        <v>1015</v>
      </c>
      <c r="G4" s="32" t="s">
        <v>212</v>
      </c>
    </row>
    <row r="5" spans="1:7" ht="13.5">
      <c r="A5" s="60" t="s">
        <v>554</v>
      </c>
      <c r="B5" s="60"/>
      <c r="C5" s="60"/>
      <c r="D5" s="60"/>
      <c r="E5" s="11"/>
      <c r="F5" s="11"/>
      <c r="G5" s="11"/>
    </row>
    <row r="6" spans="1:7" ht="87" customHeight="1">
      <c r="A6" s="20">
        <v>1</v>
      </c>
      <c r="B6" s="20" t="s">
        <v>529</v>
      </c>
      <c r="C6" s="20" t="s">
        <v>530</v>
      </c>
      <c r="D6" s="21" t="s">
        <v>21</v>
      </c>
      <c r="E6" s="22">
        <v>13.65</v>
      </c>
      <c r="F6" s="26">
        <v>0</v>
      </c>
      <c r="G6" s="26">
        <f>ROUND(E6*F6,2)</f>
        <v>0</v>
      </c>
    </row>
    <row r="7" spans="1:7" ht="87.75" customHeight="1">
      <c r="A7" s="20">
        <v>2</v>
      </c>
      <c r="B7" s="20" t="s">
        <v>531</v>
      </c>
      <c r="C7" s="20" t="s">
        <v>532</v>
      </c>
      <c r="D7" s="21" t="s">
        <v>21</v>
      </c>
      <c r="E7" s="22">
        <v>46.02</v>
      </c>
      <c r="F7" s="26">
        <v>0</v>
      </c>
      <c r="G7" s="26">
        <f aca="true" t="shared" si="0" ref="G7:G22">ROUND(E7*F7,2)</f>
        <v>0</v>
      </c>
    </row>
    <row r="8" spans="1:7" ht="54">
      <c r="A8" s="20">
        <v>3</v>
      </c>
      <c r="B8" s="20" t="s">
        <v>555</v>
      </c>
      <c r="C8" s="20" t="s">
        <v>533</v>
      </c>
      <c r="D8" s="21" t="s">
        <v>33</v>
      </c>
      <c r="E8" s="22">
        <v>3.9</v>
      </c>
      <c r="F8" s="26">
        <v>0</v>
      </c>
      <c r="G8" s="26">
        <f t="shared" si="0"/>
        <v>0</v>
      </c>
    </row>
    <row r="9" spans="1:7" ht="57" customHeight="1">
      <c r="A9" s="20">
        <v>4</v>
      </c>
      <c r="B9" s="20" t="s">
        <v>556</v>
      </c>
      <c r="C9" s="20" t="s">
        <v>534</v>
      </c>
      <c r="D9" s="21" t="s">
        <v>21</v>
      </c>
      <c r="E9" s="22">
        <v>21.57</v>
      </c>
      <c r="F9" s="26">
        <v>0</v>
      </c>
      <c r="G9" s="26">
        <f t="shared" si="0"/>
        <v>0</v>
      </c>
    </row>
    <row r="10" spans="1:7" ht="35.25" customHeight="1">
      <c r="A10" s="20">
        <v>5</v>
      </c>
      <c r="B10" s="20" t="s">
        <v>535</v>
      </c>
      <c r="C10" s="20" t="s">
        <v>536</v>
      </c>
      <c r="D10" s="21" t="s">
        <v>33</v>
      </c>
      <c r="E10" s="22">
        <v>33</v>
      </c>
      <c r="F10" s="26">
        <v>0</v>
      </c>
      <c r="G10" s="26">
        <f t="shared" si="0"/>
        <v>0</v>
      </c>
    </row>
    <row r="11" spans="1:7" ht="40.5">
      <c r="A11" s="20">
        <v>6</v>
      </c>
      <c r="B11" s="20" t="s">
        <v>215</v>
      </c>
      <c r="C11" s="20" t="s">
        <v>537</v>
      </c>
      <c r="D11" s="21" t="s">
        <v>36</v>
      </c>
      <c r="E11" s="22">
        <v>2</v>
      </c>
      <c r="F11" s="26">
        <v>0</v>
      </c>
      <c r="G11" s="26">
        <f t="shared" si="0"/>
        <v>0</v>
      </c>
    </row>
    <row r="12" spans="1:7" ht="44.25" customHeight="1">
      <c r="A12" s="20">
        <v>7</v>
      </c>
      <c r="B12" s="20" t="s">
        <v>538</v>
      </c>
      <c r="C12" s="20" t="s">
        <v>539</v>
      </c>
      <c r="D12" s="21" t="s">
        <v>24</v>
      </c>
      <c r="E12" s="22">
        <v>6.4</v>
      </c>
      <c r="F12" s="26">
        <v>0</v>
      </c>
      <c r="G12" s="26">
        <f t="shared" si="0"/>
        <v>0</v>
      </c>
    </row>
    <row r="13" spans="1:7" ht="108.75" customHeight="1">
      <c r="A13" s="20">
        <v>8</v>
      </c>
      <c r="B13" s="20" t="s">
        <v>557</v>
      </c>
      <c r="C13" s="20" t="s">
        <v>540</v>
      </c>
      <c r="D13" s="21" t="s">
        <v>21</v>
      </c>
      <c r="E13" s="22">
        <v>39.6</v>
      </c>
      <c r="F13" s="26">
        <v>0</v>
      </c>
      <c r="G13" s="26">
        <f t="shared" si="0"/>
        <v>0</v>
      </c>
    </row>
    <row r="14" spans="1:7" ht="86.25" customHeight="1">
      <c r="A14" s="20">
        <v>9</v>
      </c>
      <c r="B14" s="20" t="s">
        <v>558</v>
      </c>
      <c r="C14" s="20" t="s">
        <v>541</v>
      </c>
      <c r="D14" s="21" t="s">
        <v>21</v>
      </c>
      <c r="E14" s="22">
        <v>23.68</v>
      </c>
      <c r="F14" s="26">
        <v>0</v>
      </c>
      <c r="G14" s="26">
        <f t="shared" si="0"/>
        <v>0</v>
      </c>
    </row>
    <row r="15" spans="1:7" ht="57.75" customHeight="1">
      <c r="A15" s="20">
        <v>10</v>
      </c>
      <c r="B15" s="20" t="s">
        <v>542</v>
      </c>
      <c r="C15" s="20" t="s">
        <v>543</v>
      </c>
      <c r="D15" s="21" t="s">
        <v>33</v>
      </c>
      <c r="E15" s="22">
        <v>39.2</v>
      </c>
      <c r="F15" s="26">
        <v>0</v>
      </c>
      <c r="G15" s="26">
        <f t="shared" si="0"/>
        <v>0</v>
      </c>
    </row>
    <row r="16" spans="1:7" ht="45.75" customHeight="1">
      <c r="A16" s="20">
        <v>11</v>
      </c>
      <c r="B16" s="20" t="s">
        <v>544</v>
      </c>
      <c r="C16" s="20" t="s">
        <v>545</v>
      </c>
      <c r="D16" s="21" t="s">
        <v>24</v>
      </c>
      <c r="E16" s="22">
        <v>56</v>
      </c>
      <c r="F16" s="26">
        <v>0</v>
      </c>
      <c r="G16" s="26">
        <f t="shared" si="0"/>
        <v>0</v>
      </c>
    </row>
    <row r="17" spans="1:7" ht="40.5">
      <c r="A17" s="20">
        <v>12</v>
      </c>
      <c r="B17" s="20" t="s">
        <v>546</v>
      </c>
      <c r="C17" s="20" t="s">
        <v>547</v>
      </c>
      <c r="D17" s="21" t="s">
        <v>24</v>
      </c>
      <c r="E17" s="22">
        <v>56</v>
      </c>
      <c r="F17" s="26">
        <v>0</v>
      </c>
      <c r="G17" s="26">
        <f t="shared" si="0"/>
        <v>0</v>
      </c>
    </row>
    <row r="18" spans="1:7" ht="54">
      <c r="A18" s="20">
        <v>13</v>
      </c>
      <c r="B18" s="20" t="s">
        <v>548</v>
      </c>
      <c r="C18" s="20" t="s">
        <v>549</v>
      </c>
      <c r="D18" s="21" t="s">
        <v>24</v>
      </c>
      <c r="E18" s="22">
        <v>50.45</v>
      </c>
      <c r="F18" s="26">
        <v>0</v>
      </c>
      <c r="G18" s="26">
        <f t="shared" si="0"/>
        <v>0</v>
      </c>
    </row>
    <row r="19" spans="1:7" ht="42.75" customHeight="1">
      <c r="A19" s="20">
        <v>14</v>
      </c>
      <c r="B19" s="20" t="s">
        <v>550</v>
      </c>
      <c r="C19" s="20" t="s">
        <v>551</v>
      </c>
      <c r="D19" s="21" t="s">
        <v>33</v>
      </c>
      <c r="E19" s="22">
        <v>9.8</v>
      </c>
      <c r="F19" s="26">
        <v>0</v>
      </c>
      <c r="G19" s="26">
        <f t="shared" si="0"/>
        <v>0</v>
      </c>
    </row>
    <row r="20" spans="1:7" ht="59.25" customHeight="1">
      <c r="A20" s="20">
        <v>15</v>
      </c>
      <c r="B20" s="20" t="s">
        <v>552</v>
      </c>
      <c r="C20" s="20" t="s">
        <v>553</v>
      </c>
      <c r="D20" s="21" t="s">
        <v>24</v>
      </c>
      <c r="E20" s="22">
        <v>7.85</v>
      </c>
      <c r="F20" s="26">
        <v>0</v>
      </c>
      <c r="G20" s="26">
        <f t="shared" si="0"/>
        <v>0</v>
      </c>
    </row>
    <row r="21" spans="1:7" ht="20.25" customHeight="1">
      <c r="A21" s="53" t="s">
        <v>559</v>
      </c>
      <c r="B21" s="53"/>
      <c r="C21" s="53"/>
      <c r="D21" s="53"/>
      <c r="E21" s="22"/>
      <c r="F21" s="26">
        <v>0</v>
      </c>
      <c r="G21" s="26">
        <f t="shared" si="0"/>
        <v>0</v>
      </c>
    </row>
    <row r="22" spans="1:7" ht="54">
      <c r="A22" s="20">
        <v>1</v>
      </c>
      <c r="B22" s="20" t="s">
        <v>560</v>
      </c>
      <c r="C22" s="20" t="s">
        <v>1028</v>
      </c>
      <c r="D22" s="21" t="s">
        <v>33</v>
      </c>
      <c r="E22" s="22">
        <v>159.95</v>
      </c>
      <c r="F22" s="26">
        <v>0</v>
      </c>
      <c r="G22" s="26">
        <f t="shared" si="0"/>
        <v>0</v>
      </c>
    </row>
    <row r="23" spans="5:7" ht="13.5">
      <c r="E23" s="54" t="s">
        <v>212</v>
      </c>
      <c r="F23" s="54"/>
      <c r="G23" s="31">
        <f>SUM(G6:G22)</f>
        <v>0</v>
      </c>
    </row>
    <row r="24" spans="5:7" ht="13.5">
      <c r="E24" s="29"/>
      <c r="F24" s="29"/>
      <c r="G24" s="30"/>
    </row>
    <row r="26" spans="2:6" ht="13.5">
      <c r="B26" s="68" t="s">
        <v>250</v>
      </c>
      <c r="C26" s="68"/>
      <c r="D26" s="68"/>
      <c r="E26" s="68"/>
      <c r="F26" s="68"/>
    </row>
    <row r="28" spans="2:5" ht="13.5">
      <c r="B28" s="58" t="s">
        <v>246</v>
      </c>
      <c r="C28" s="58"/>
      <c r="D28" s="52"/>
      <c r="E28" s="52"/>
    </row>
    <row r="29" spans="2:5" ht="13.5">
      <c r="B29" s="58" t="s">
        <v>247</v>
      </c>
      <c r="C29" s="58"/>
      <c r="D29" s="52"/>
      <c r="E29" s="52"/>
    </row>
    <row r="30" spans="2:5" ht="13.5">
      <c r="B30" s="58" t="s">
        <v>248</v>
      </c>
      <c r="C30" s="58"/>
      <c r="D30" s="52"/>
      <c r="E30" s="52"/>
    </row>
    <row r="31" spans="2:5" ht="13.5">
      <c r="B31" s="58" t="s">
        <v>249</v>
      </c>
      <c r="C31" s="58"/>
      <c r="D31" s="52"/>
      <c r="E31" s="52"/>
    </row>
    <row r="36" spans="2:6" ht="13.5">
      <c r="B36" s="51" t="s">
        <v>244</v>
      </c>
      <c r="C36" s="51"/>
      <c r="D36" s="51"/>
      <c r="E36" s="51"/>
      <c r="F36" s="51"/>
    </row>
    <row r="37" spans="2:6" ht="13.5">
      <c r="B37" s="51" t="s">
        <v>245</v>
      </c>
      <c r="C37" s="51"/>
      <c r="D37" s="51"/>
      <c r="E37" s="51"/>
      <c r="F37" s="51"/>
    </row>
  </sheetData>
  <sheetProtection/>
  <mergeCells count="15">
    <mergeCell ref="B28:C28"/>
    <mergeCell ref="D28:E28"/>
    <mergeCell ref="A2:G2"/>
    <mergeCell ref="A5:D5"/>
    <mergeCell ref="A21:D21"/>
    <mergeCell ref="E23:F23"/>
    <mergeCell ref="B26:F26"/>
    <mergeCell ref="B36:F36"/>
    <mergeCell ref="B37:F37"/>
    <mergeCell ref="B29:C29"/>
    <mergeCell ref="D29:E29"/>
    <mergeCell ref="B30:C30"/>
    <mergeCell ref="D30:E30"/>
    <mergeCell ref="B31:C31"/>
    <mergeCell ref="D31:E31"/>
  </mergeCells>
  <printOptions/>
  <pageMargins left="0.31496062992125984" right="0.11811023622047245" top="0.35433070866141736" bottom="0.35433070866141736" header="0.11811023622047245" footer="0.118110236220472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37">
      <selection activeCell="J35" sqref="J35"/>
    </sheetView>
  </sheetViews>
  <sheetFormatPr defaultColWidth="8.796875" defaultRowHeight="14.25"/>
  <cols>
    <col min="1" max="1" width="4.09765625" style="25" customWidth="1"/>
    <col min="2" max="2" width="10.09765625" style="25" customWidth="1"/>
    <col min="3" max="3" width="33.59765625" style="25" customWidth="1"/>
    <col min="4" max="4" width="7" style="25" customWidth="1"/>
    <col min="5" max="5" width="6.69921875" style="25" customWidth="1"/>
    <col min="6" max="6" width="9.09765625" style="25" customWidth="1"/>
    <col min="7" max="7" width="12.09765625" style="25" customWidth="1"/>
    <col min="8" max="16384" width="9" style="25" customWidth="1"/>
  </cols>
  <sheetData>
    <row r="2" spans="2:5" ht="13.5">
      <c r="B2" s="56" t="s">
        <v>1067</v>
      </c>
      <c r="C2" s="85"/>
      <c r="D2" s="85"/>
      <c r="E2" s="85"/>
    </row>
    <row r="4" spans="1:7" ht="18" customHeight="1">
      <c r="A4" s="59" t="s">
        <v>561</v>
      </c>
      <c r="B4" s="59"/>
      <c r="C4" s="59"/>
      <c r="D4" s="59"/>
      <c r="E4" s="59"/>
      <c r="F4" s="59"/>
      <c r="G4" s="59"/>
    </row>
    <row r="6" spans="1:7" ht="27">
      <c r="A6" s="11" t="s">
        <v>1</v>
      </c>
      <c r="B6" s="11" t="s">
        <v>16</v>
      </c>
      <c r="C6" s="11" t="s">
        <v>17</v>
      </c>
      <c r="D6" s="11" t="s">
        <v>243</v>
      </c>
      <c r="E6" s="11" t="s">
        <v>18</v>
      </c>
      <c r="F6" s="11" t="s">
        <v>1015</v>
      </c>
      <c r="G6" s="11" t="s">
        <v>212</v>
      </c>
    </row>
    <row r="7" spans="1:7" ht="13.5">
      <c r="A7" s="60" t="s">
        <v>582</v>
      </c>
      <c r="B7" s="60"/>
      <c r="C7" s="60"/>
      <c r="D7" s="60"/>
      <c r="E7" s="60"/>
      <c r="F7" s="11"/>
      <c r="G7" s="11"/>
    </row>
    <row r="8" spans="1:7" ht="27">
      <c r="A8" s="20">
        <v>1</v>
      </c>
      <c r="B8" s="20" t="s">
        <v>215</v>
      </c>
      <c r="C8" s="20" t="s">
        <v>562</v>
      </c>
      <c r="D8" s="21" t="s">
        <v>36</v>
      </c>
      <c r="E8" s="22">
        <v>2</v>
      </c>
      <c r="F8" s="26">
        <v>0</v>
      </c>
      <c r="G8" s="26">
        <f>ROUND(E8*F8,2)</f>
        <v>0</v>
      </c>
    </row>
    <row r="9" spans="1:7" ht="27">
      <c r="A9" s="20">
        <v>2</v>
      </c>
      <c r="B9" s="20" t="s">
        <v>215</v>
      </c>
      <c r="C9" s="20" t="s">
        <v>563</v>
      </c>
      <c r="D9" s="21" t="s">
        <v>36</v>
      </c>
      <c r="E9" s="22">
        <v>3</v>
      </c>
      <c r="F9" s="26">
        <v>0</v>
      </c>
      <c r="G9" s="26">
        <f aca="true" t="shared" si="0" ref="G9:G41">ROUND(E9*F9,2)</f>
        <v>0</v>
      </c>
    </row>
    <row r="10" spans="1:7" ht="397.5" customHeight="1">
      <c r="A10" s="20">
        <v>3</v>
      </c>
      <c r="B10" s="20" t="s">
        <v>215</v>
      </c>
      <c r="C10" s="20" t="s">
        <v>1069</v>
      </c>
      <c r="D10" s="21" t="s">
        <v>36</v>
      </c>
      <c r="E10" s="22">
        <v>2</v>
      </c>
      <c r="F10" s="26">
        <v>0</v>
      </c>
      <c r="G10" s="26">
        <f t="shared" si="0"/>
        <v>0</v>
      </c>
    </row>
    <row r="11" spans="1:7" ht="33" customHeight="1">
      <c r="A11" s="20">
        <v>4</v>
      </c>
      <c r="B11" s="20" t="s">
        <v>215</v>
      </c>
      <c r="C11" s="27" t="s">
        <v>1010</v>
      </c>
      <c r="D11" s="21" t="s">
        <v>36</v>
      </c>
      <c r="E11" s="22">
        <v>3</v>
      </c>
      <c r="F11" s="26">
        <v>0</v>
      </c>
      <c r="G11" s="26">
        <f t="shared" si="0"/>
        <v>0</v>
      </c>
    </row>
    <row r="12" spans="1:7" ht="27">
      <c r="A12" s="20">
        <v>5</v>
      </c>
      <c r="B12" s="20" t="s">
        <v>215</v>
      </c>
      <c r="C12" s="20" t="s">
        <v>584</v>
      </c>
      <c r="D12" s="21" t="s">
        <v>36</v>
      </c>
      <c r="E12" s="22">
        <v>1</v>
      </c>
      <c r="F12" s="26">
        <v>0</v>
      </c>
      <c r="G12" s="26">
        <f t="shared" si="0"/>
        <v>0</v>
      </c>
    </row>
    <row r="13" spans="1:7" ht="27">
      <c r="A13" s="20">
        <v>6</v>
      </c>
      <c r="B13" s="20" t="s">
        <v>215</v>
      </c>
      <c r="C13" s="20" t="s">
        <v>585</v>
      </c>
      <c r="D13" s="21" t="s">
        <v>36</v>
      </c>
      <c r="E13" s="22">
        <v>2</v>
      </c>
      <c r="F13" s="26">
        <v>0</v>
      </c>
      <c r="G13" s="26">
        <f t="shared" si="0"/>
        <v>0</v>
      </c>
    </row>
    <row r="14" spans="1:7" ht="81">
      <c r="A14" s="20">
        <v>7</v>
      </c>
      <c r="B14" s="20" t="s">
        <v>215</v>
      </c>
      <c r="C14" s="20" t="s">
        <v>586</v>
      </c>
      <c r="D14" s="21" t="s">
        <v>36</v>
      </c>
      <c r="E14" s="22">
        <v>6</v>
      </c>
      <c r="F14" s="26">
        <v>0</v>
      </c>
      <c r="G14" s="26">
        <f t="shared" si="0"/>
        <v>0</v>
      </c>
    </row>
    <row r="15" spans="1:7" ht="27">
      <c r="A15" s="20">
        <v>8</v>
      </c>
      <c r="B15" s="20" t="s">
        <v>215</v>
      </c>
      <c r="C15" s="20" t="s">
        <v>564</v>
      </c>
      <c r="D15" s="21" t="s">
        <v>36</v>
      </c>
      <c r="E15" s="22">
        <v>1</v>
      </c>
      <c r="F15" s="26">
        <v>0</v>
      </c>
      <c r="G15" s="26">
        <f t="shared" si="0"/>
        <v>0</v>
      </c>
    </row>
    <row r="16" spans="1:7" ht="73.5" customHeight="1">
      <c r="A16" s="20">
        <v>9</v>
      </c>
      <c r="B16" s="20" t="s">
        <v>215</v>
      </c>
      <c r="C16" s="20" t="s">
        <v>565</v>
      </c>
      <c r="D16" s="21" t="s">
        <v>194</v>
      </c>
      <c r="E16" s="22">
        <v>2</v>
      </c>
      <c r="F16" s="26">
        <v>0</v>
      </c>
      <c r="G16" s="26">
        <f t="shared" si="0"/>
        <v>0</v>
      </c>
    </row>
    <row r="17" spans="1:7" ht="48" customHeight="1">
      <c r="A17" s="20">
        <v>10</v>
      </c>
      <c r="B17" s="20" t="s">
        <v>215</v>
      </c>
      <c r="C17" s="20" t="s">
        <v>566</v>
      </c>
      <c r="D17" s="21" t="s">
        <v>194</v>
      </c>
      <c r="E17" s="22">
        <v>1</v>
      </c>
      <c r="F17" s="26">
        <v>0</v>
      </c>
      <c r="G17" s="26">
        <f t="shared" si="0"/>
        <v>0</v>
      </c>
    </row>
    <row r="18" spans="1:7" ht="155.25" customHeight="1">
      <c r="A18" s="20">
        <v>11</v>
      </c>
      <c r="B18" s="20" t="s">
        <v>215</v>
      </c>
      <c r="C18" s="20" t="s">
        <v>1068</v>
      </c>
      <c r="D18" s="21" t="s">
        <v>194</v>
      </c>
      <c r="E18" s="22">
        <v>1</v>
      </c>
      <c r="F18" s="26">
        <v>0</v>
      </c>
      <c r="G18" s="26">
        <f t="shared" si="0"/>
        <v>0</v>
      </c>
    </row>
    <row r="19" spans="1:7" ht="35.25" customHeight="1">
      <c r="A19" s="20">
        <v>12</v>
      </c>
      <c r="B19" s="20" t="s">
        <v>215</v>
      </c>
      <c r="C19" s="20" t="s">
        <v>567</v>
      </c>
      <c r="D19" s="21" t="s">
        <v>568</v>
      </c>
      <c r="E19" s="22">
        <v>1</v>
      </c>
      <c r="F19" s="26">
        <v>0</v>
      </c>
      <c r="G19" s="26">
        <f t="shared" si="0"/>
        <v>0</v>
      </c>
    </row>
    <row r="20" spans="1:7" ht="117.75" customHeight="1">
      <c r="A20" s="20">
        <v>13</v>
      </c>
      <c r="B20" s="20" t="s">
        <v>215</v>
      </c>
      <c r="C20" s="20" t="s">
        <v>569</v>
      </c>
      <c r="D20" s="21" t="s">
        <v>194</v>
      </c>
      <c r="E20" s="22">
        <v>1</v>
      </c>
      <c r="F20" s="26">
        <v>0</v>
      </c>
      <c r="G20" s="26">
        <f t="shared" si="0"/>
        <v>0</v>
      </c>
    </row>
    <row r="21" spans="1:7" ht="59.25" customHeight="1">
      <c r="A21" s="20">
        <v>14</v>
      </c>
      <c r="B21" s="20" t="s">
        <v>215</v>
      </c>
      <c r="C21" s="20" t="s">
        <v>1065</v>
      </c>
      <c r="D21" s="21" t="s">
        <v>194</v>
      </c>
      <c r="E21" s="22">
        <v>1</v>
      </c>
      <c r="F21" s="26">
        <v>0</v>
      </c>
      <c r="G21" s="26">
        <f t="shared" si="0"/>
        <v>0</v>
      </c>
    </row>
    <row r="22" spans="1:7" ht="48" customHeight="1">
      <c r="A22" s="20">
        <v>15</v>
      </c>
      <c r="B22" s="20" t="s">
        <v>215</v>
      </c>
      <c r="C22" s="20" t="s">
        <v>1066</v>
      </c>
      <c r="D22" s="21" t="s">
        <v>194</v>
      </c>
      <c r="E22" s="22">
        <v>1</v>
      </c>
      <c r="F22" s="26">
        <v>0</v>
      </c>
      <c r="G22" s="26">
        <f t="shared" si="0"/>
        <v>0</v>
      </c>
    </row>
    <row r="23" spans="1:7" ht="36.75" customHeight="1">
      <c r="A23" s="20">
        <v>16</v>
      </c>
      <c r="B23" s="20" t="s">
        <v>215</v>
      </c>
      <c r="C23" s="20" t="s">
        <v>570</v>
      </c>
      <c r="D23" s="21" t="s">
        <v>194</v>
      </c>
      <c r="E23" s="22">
        <v>1</v>
      </c>
      <c r="F23" s="26">
        <v>0</v>
      </c>
      <c r="G23" s="26">
        <f t="shared" si="0"/>
        <v>0</v>
      </c>
    </row>
    <row r="24" spans="1:7" ht="209.25" customHeight="1">
      <c r="A24" s="20">
        <v>17</v>
      </c>
      <c r="B24" s="20" t="s">
        <v>215</v>
      </c>
      <c r="C24" s="20" t="s">
        <v>1017</v>
      </c>
      <c r="D24" s="21" t="s">
        <v>194</v>
      </c>
      <c r="E24" s="22">
        <v>1</v>
      </c>
      <c r="F24" s="26">
        <v>0</v>
      </c>
      <c r="G24" s="26">
        <f t="shared" si="0"/>
        <v>0</v>
      </c>
    </row>
    <row r="25" spans="1:7" ht="261.75" customHeight="1">
      <c r="A25" s="20">
        <v>18</v>
      </c>
      <c r="B25" s="20" t="s">
        <v>215</v>
      </c>
      <c r="C25" s="20" t="s">
        <v>571</v>
      </c>
      <c r="D25" s="21" t="s">
        <v>194</v>
      </c>
      <c r="E25" s="22">
        <v>1</v>
      </c>
      <c r="F25" s="26">
        <v>0</v>
      </c>
      <c r="G25" s="26">
        <f t="shared" si="0"/>
        <v>0</v>
      </c>
    </row>
    <row r="26" spans="1:7" ht="141" customHeight="1">
      <c r="A26" s="20">
        <v>19</v>
      </c>
      <c r="B26" s="20" t="s">
        <v>215</v>
      </c>
      <c r="C26" s="20" t="s">
        <v>572</v>
      </c>
      <c r="D26" s="21" t="s">
        <v>194</v>
      </c>
      <c r="E26" s="22">
        <v>1</v>
      </c>
      <c r="F26" s="26">
        <v>0</v>
      </c>
      <c r="G26" s="26">
        <f t="shared" si="0"/>
        <v>0</v>
      </c>
    </row>
    <row r="27" spans="1:7" ht="37.5" customHeight="1">
      <c r="A27" s="20">
        <v>20</v>
      </c>
      <c r="B27" s="20" t="s">
        <v>215</v>
      </c>
      <c r="C27" s="20" t="s">
        <v>573</v>
      </c>
      <c r="D27" s="21" t="s">
        <v>194</v>
      </c>
      <c r="E27" s="22">
        <v>1</v>
      </c>
      <c r="F27" s="26">
        <v>0</v>
      </c>
      <c r="G27" s="26">
        <f t="shared" si="0"/>
        <v>0</v>
      </c>
    </row>
    <row r="28" spans="1:7" ht="36" customHeight="1">
      <c r="A28" s="20">
        <v>21</v>
      </c>
      <c r="B28" s="20" t="s">
        <v>215</v>
      </c>
      <c r="C28" s="20" t="s">
        <v>574</v>
      </c>
      <c r="D28" s="21" t="s">
        <v>194</v>
      </c>
      <c r="E28" s="22">
        <v>1</v>
      </c>
      <c r="F28" s="26">
        <v>0</v>
      </c>
      <c r="G28" s="26">
        <f t="shared" si="0"/>
        <v>0</v>
      </c>
    </row>
    <row r="29" spans="1:7" ht="126.75" customHeight="1">
      <c r="A29" s="20">
        <v>22</v>
      </c>
      <c r="B29" s="20" t="s">
        <v>215</v>
      </c>
      <c r="C29" s="20" t="s">
        <v>1070</v>
      </c>
      <c r="D29" s="21" t="s">
        <v>194</v>
      </c>
      <c r="E29" s="22">
        <v>1</v>
      </c>
      <c r="F29" s="26">
        <v>0</v>
      </c>
      <c r="G29" s="26">
        <f t="shared" si="0"/>
        <v>0</v>
      </c>
    </row>
    <row r="30" spans="1:7" ht="277.5" customHeight="1">
      <c r="A30" s="20">
        <v>23</v>
      </c>
      <c r="B30" s="20" t="s">
        <v>215</v>
      </c>
      <c r="C30" s="20" t="s">
        <v>575</v>
      </c>
      <c r="D30" s="21" t="s">
        <v>194</v>
      </c>
      <c r="E30" s="22">
        <v>1</v>
      </c>
      <c r="F30" s="26">
        <v>0</v>
      </c>
      <c r="G30" s="26">
        <f t="shared" si="0"/>
        <v>0</v>
      </c>
    </row>
    <row r="31" spans="1:7" ht="113.25" customHeight="1">
      <c r="A31" s="20">
        <v>24</v>
      </c>
      <c r="B31" s="20" t="s">
        <v>215</v>
      </c>
      <c r="C31" s="20" t="s">
        <v>1026</v>
      </c>
      <c r="D31" s="21" t="s">
        <v>36</v>
      </c>
      <c r="E31" s="22">
        <v>1</v>
      </c>
      <c r="F31" s="26">
        <v>0</v>
      </c>
      <c r="G31" s="26">
        <f t="shared" si="0"/>
        <v>0</v>
      </c>
    </row>
    <row r="32" spans="1:7" ht="57" customHeight="1">
      <c r="A32" s="20">
        <v>25</v>
      </c>
      <c r="B32" s="20" t="s">
        <v>215</v>
      </c>
      <c r="C32" s="20" t="s">
        <v>576</v>
      </c>
      <c r="D32" s="21" t="s">
        <v>36</v>
      </c>
      <c r="E32" s="22">
        <v>500</v>
      </c>
      <c r="F32" s="26">
        <v>0</v>
      </c>
      <c r="G32" s="26">
        <f t="shared" si="0"/>
        <v>0</v>
      </c>
    </row>
    <row r="33" spans="1:7" ht="354.75" customHeight="1">
      <c r="A33" s="20">
        <v>26</v>
      </c>
      <c r="B33" s="20" t="s">
        <v>215</v>
      </c>
      <c r="C33" s="20" t="s">
        <v>1016</v>
      </c>
      <c r="D33" s="21" t="s">
        <v>194</v>
      </c>
      <c r="E33" s="22">
        <v>1</v>
      </c>
      <c r="F33" s="26">
        <v>0</v>
      </c>
      <c r="G33" s="26">
        <f t="shared" si="0"/>
        <v>0</v>
      </c>
    </row>
    <row r="34" spans="1:7" ht="49.5" customHeight="1">
      <c r="A34" s="20">
        <v>27</v>
      </c>
      <c r="B34" s="20" t="s">
        <v>215</v>
      </c>
      <c r="C34" s="20" t="s">
        <v>577</v>
      </c>
      <c r="D34" s="21" t="s">
        <v>36</v>
      </c>
      <c r="E34" s="22">
        <v>1</v>
      </c>
      <c r="F34" s="26">
        <v>0</v>
      </c>
      <c r="G34" s="26">
        <f t="shared" si="0"/>
        <v>0</v>
      </c>
    </row>
    <row r="35" spans="1:7" ht="147.75" customHeight="1">
      <c r="A35" s="20">
        <v>28</v>
      </c>
      <c r="B35" s="20" t="s">
        <v>215</v>
      </c>
      <c r="C35" s="20" t="s">
        <v>1048</v>
      </c>
      <c r="D35" s="21" t="s">
        <v>36</v>
      </c>
      <c r="E35" s="22">
        <v>1</v>
      </c>
      <c r="F35" s="26">
        <v>0</v>
      </c>
      <c r="G35" s="26">
        <f t="shared" si="0"/>
        <v>0</v>
      </c>
    </row>
    <row r="36" spans="1:7" ht="37.5" customHeight="1">
      <c r="A36" s="20">
        <v>29</v>
      </c>
      <c r="B36" s="20" t="s">
        <v>215</v>
      </c>
      <c r="C36" s="40" t="s">
        <v>1071</v>
      </c>
      <c r="D36" s="21" t="s">
        <v>194</v>
      </c>
      <c r="E36" s="22">
        <v>2</v>
      </c>
      <c r="F36" s="26">
        <v>0</v>
      </c>
      <c r="G36" s="26">
        <f t="shared" si="0"/>
        <v>0</v>
      </c>
    </row>
    <row r="37" spans="1:7" ht="13.5">
      <c r="A37" s="53" t="s">
        <v>583</v>
      </c>
      <c r="B37" s="53"/>
      <c r="C37" s="53"/>
      <c r="D37" s="53"/>
      <c r="E37" s="22"/>
      <c r="F37" s="26">
        <v>0</v>
      </c>
      <c r="G37" s="26">
        <f t="shared" si="0"/>
        <v>0</v>
      </c>
    </row>
    <row r="38" spans="1:7" ht="36.75" customHeight="1">
      <c r="A38" s="20">
        <v>1</v>
      </c>
      <c r="B38" s="20" t="s">
        <v>215</v>
      </c>
      <c r="C38" s="20" t="s">
        <v>578</v>
      </c>
      <c r="D38" s="21" t="s">
        <v>36</v>
      </c>
      <c r="E38" s="22">
        <v>1</v>
      </c>
      <c r="F38" s="26">
        <v>0</v>
      </c>
      <c r="G38" s="26">
        <f t="shared" si="0"/>
        <v>0</v>
      </c>
    </row>
    <row r="39" spans="1:7" ht="36.75" customHeight="1">
      <c r="A39" s="20">
        <v>2</v>
      </c>
      <c r="B39" s="20" t="s">
        <v>215</v>
      </c>
      <c r="C39" s="20" t="s">
        <v>579</v>
      </c>
      <c r="D39" s="21" t="s">
        <v>36</v>
      </c>
      <c r="E39" s="22">
        <v>2</v>
      </c>
      <c r="F39" s="26">
        <v>0</v>
      </c>
      <c r="G39" s="26">
        <f t="shared" si="0"/>
        <v>0</v>
      </c>
    </row>
    <row r="40" spans="1:7" ht="36.75" customHeight="1">
      <c r="A40" s="20">
        <v>3</v>
      </c>
      <c r="B40" s="20" t="s">
        <v>215</v>
      </c>
      <c r="C40" s="20" t="s">
        <v>580</v>
      </c>
      <c r="D40" s="21" t="s">
        <v>36</v>
      </c>
      <c r="E40" s="22">
        <v>3</v>
      </c>
      <c r="F40" s="26">
        <v>0</v>
      </c>
      <c r="G40" s="26">
        <f t="shared" si="0"/>
        <v>0</v>
      </c>
    </row>
    <row r="41" spans="1:7" ht="36.75" customHeight="1">
      <c r="A41" s="20">
        <v>4</v>
      </c>
      <c r="B41" s="20" t="s">
        <v>215</v>
      </c>
      <c r="C41" s="20" t="s">
        <v>581</v>
      </c>
      <c r="D41" s="21" t="s">
        <v>36</v>
      </c>
      <c r="E41" s="22">
        <v>4</v>
      </c>
      <c r="F41" s="26">
        <v>0</v>
      </c>
      <c r="G41" s="26">
        <f t="shared" si="0"/>
        <v>0</v>
      </c>
    </row>
    <row r="42" spans="5:7" ht="13.5">
      <c r="E42" s="54" t="s">
        <v>212</v>
      </c>
      <c r="F42" s="54"/>
      <c r="G42" s="28">
        <f>SUM(G8:G41)</f>
        <v>0</v>
      </c>
    </row>
    <row r="43" spans="5:7" ht="13.5">
      <c r="E43" s="29"/>
      <c r="F43" s="29"/>
      <c r="G43" s="30"/>
    </row>
    <row r="45" spans="2:6" ht="13.5">
      <c r="B45" s="68" t="s">
        <v>1027</v>
      </c>
      <c r="C45" s="68"/>
      <c r="D45" s="68"/>
      <c r="E45" s="68"/>
      <c r="F45" s="68"/>
    </row>
    <row r="47" spans="2:5" ht="13.5">
      <c r="B47" s="58" t="s">
        <v>246</v>
      </c>
      <c r="C47" s="58"/>
      <c r="D47" s="52"/>
      <c r="E47" s="52"/>
    </row>
    <row r="48" spans="2:5" ht="13.5">
      <c r="B48" s="58" t="s">
        <v>247</v>
      </c>
      <c r="C48" s="58"/>
      <c r="D48" s="52"/>
      <c r="E48" s="52"/>
    </row>
    <row r="49" spans="2:5" ht="13.5">
      <c r="B49" s="58" t="s">
        <v>248</v>
      </c>
      <c r="C49" s="58"/>
      <c r="D49" s="52"/>
      <c r="E49" s="52"/>
    </row>
    <row r="50" spans="2:5" ht="13.5">
      <c r="B50" s="58" t="s">
        <v>249</v>
      </c>
      <c r="C50" s="58"/>
      <c r="D50" s="52"/>
      <c r="E50" s="52"/>
    </row>
    <row r="54" spans="2:6" ht="13.5">
      <c r="B54" s="51" t="s">
        <v>244</v>
      </c>
      <c r="C54" s="51"/>
      <c r="D54" s="51"/>
      <c r="E54" s="51"/>
      <c r="F54" s="51"/>
    </row>
    <row r="55" spans="2:6" ht="13.5">
      <c r="B55" s="51" t="s">
        <v>245</v>
      </c>
      <c r="C55" s="51"/>
      <c r="D55" s="51"/>
      <c r="E55" s="51"/>
      <c r="F55" s="51"/>
    </row>
  </sheetData>
  <sheetProtection/>
  <mergeCells count="16">
    <mergeCell ref="D47:E47"/>
    <mergeCell ref="A4:G4"/>
    <mergeCell ref="A7:E7"/>
    <mergeCell ref="A37:D37"/>
    <mergeCell ref="E42:F42"/>
    <mergeCell ref="B45:F45"/>
    <mergeCell ref="B2:E2"/>
    <mergeCell ref="B54:F54"/>
    <mergeCell ref="B55:F55"/>
    <mergeCell ref="B48:C48"/>
    <mergeCell ref="D48:E48"/>
    <mergeCell ref="B49:C49"/>
    <mergeCell ref="D49:E49"/>
    <mergeCell ref="B50:C50"/>
    <mergeCell ref="D50:E50"/>
    <mergeCell ref="B47:C47"/>
  </mergeCells>
  <printOptions/>
  <pageMargins left="0.31496062992125984" right="0.11811023622047245" top="0.15748031496062992" bottom="0.15748031496062992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2"/>
  <sheetViews>
    <sheetView zoomScalePageLayoutView="0" workbookViewId="0" topLeftCell="A34">
      <selection activeCell="O134" sqref="O134"/>
    </sheetView>
  </sheetViews>
  <sheetFormatPr defaultColWidth="8.796875" defaultRowHeight="14.25"/>
  <cols>
    <col min="1" max="1" width="4.09765625" style="25" customWidth="1"/>
    <col min="2" max="2" width="10.19921875" style="25" customWidth="1"/>
    <col min="3" max="3" width="29" style="25" customWidth="1"/>
    <col min="4" max="4" width="6.19921875" style="25" customWidth="1"/>
    <col min="5" max="5" width="7.8984375" style="25" customWidth="1"/>
    <col min="6" max="6" width="11.5" style="25" customWidth="1"/>
    <col min="7" max="7" width="12.69921875" style="25" customWidth="1"/>
    <col min="8" max="16384" width="9" style="25" customWidth="1"/>
  </cols>
  <sheetData>
    <row r="1" spans="2:6" ht="13.5">
      <c r="B1" s="56" t="s">
        <v>1067</v>
      </c>
      <c r="C1" s="56"/>
      <c r="D1" s="56"/>
      <c r="E1" s="56"/>
      <c r="F1" s="56"/>
    </row>
    <row r="3" spans="1:7" ht="13.5">
      <c r="A3" s="59" t="s">
        <v>14</v>
      </c>
      <c r="B3" s="59"/>
      <c r="C3" s="59"/>
      <c r="D3" s="59"/>
      <c r="E3" s="59"/>
      <c r="F3" s="59"/>
      <c r="G3" s="59"/>
    </row>
    <row r="5" spans="1:7" ht="27">
      <c r="A5" s="32" t="s">
        <v>1</v>
      </c>
      <c r="B5" s="32" t="s">
        <v>16</v>
      </c>
      <c r="C5" s="32" t="s">
        <v>17</v>
      </c>
      <c r="D5" s="32" t="s">
        <v>243</v>
      </c>
      <c r="E5" s="32" t="s">
        <v>18</v>
      </c>
      <c r="F5" s="32" t="s">
        <v>1015</v>
      </c>
      <c r="G5" s="32" t="s">
        <v>212</v>
      </c>
    </row>
    <row r="6" spans="1:7" ht="13.5">
      <c r="A6" s="60" t="s">
        <v>213</v>
      </c>
      <c r="B6" s="60"/>
      <c r="C6" s="60"/>
      <c r="D6" s="60"/>
      <c r="E6" s="11"/>
      <c r="F6" s="11"/>
      <c r="G6" s="11"/>
    </row>
    <row r="7" spans="1:7" ht="45" customHeight="1">
      <c r="A7" s="20">
        <v>1</v>
      </c>
      <c r="B7" s="20" t="s">
        <v>19</v>
      </c>
      <c r="C7" s="20" t="s">
        <v>20</v>
      </c>
      <c r="D7" s="21" t="s">
        <v>21</v>
      </c>
      <c r="E7" s="22">
        <v>576.22</v>
      </c>
      <c r="F7" s="23">
        <v>0</v>
      </c>
      <c r="G7" s="23">
        <f>ROUND(E7*F7,2)</f>
        <v>0</v>
      </c>
    </row>
    <row r="8" spans="1:7" ht="40.5">
      <c r="A8" s="20">
        <v>2</v>
      </c>
      <c r="B8" s="20" t="s">
        <v>22</v>
      </c>
      <c r="C8" s="20" t="s">
        <v>23</v>
      </c>
      <c r="D8" s="21" t="s">
        <v>24</v>
      </c>
      <c r="E8" s="22">
        <v>397.2</v>
      </c>
      <c r="F8" s="23">
        <v>0</v>
      </c>
      <c r="G8" s="23">
        <f aca="true" t="shared" si="0" ref="G8:G71">ROUND(E8*F8,2)</f>
        <v>0</v>
      </c>
    </row>
    <row r="9" spans="1:7" ht="43.5" customHeight="1">
      <c r="A9" s="20">
        <v>3</v>
      </c>
      <c r="B9" s="20" t="s">
        <v>25</v>
      </c>
      <c r="C9" s="20" t="s">
        <v>26</v>
      </c>
      <c r="D9" s="21" t="s">
        <v>21</v>
      </c>
      <c r="E9" s="22">
        <v>94.2</v>
      </c>
      <c r="F9" s="23">
        <v>0</v>
      </c>
      <c r="G9" s="23">
        <f t="shared" si="0"/>
        <v>0</v>
      </c>
    </row>
    <row r="10" spans="1:7" ht="88.5" customHeight="1">
      <c r="A10" s="20">
        <v>4</v>
      </c>
      <c r="B10" s="20" t="s">
        <v>27</v>
      </c>
      <c r="C10" s="20" t="s">
        <v>28</v>
      </c>
      <c r="D10" s="21" t="s">
        <v>21</v>
      </c>
      <c r="E10" s="22">
        <v>457.41</v>
      </c>
      <c r="F10" s="23">
        <v>0</v>
      </c>
      <c r="G10" s="23">
        <f t="shared" si="0"/>
        <v>0</v>
      </c>
    </row>
    <row r="11" spans="1:7" ht="54">
      <c r="A11" s="20">
        <v>5</v>
      </c>
      <c r="B11" s="20" t="s">
        <v>29</v>
      </c>
      <c r="C11" s="20" t="s">
        <v>30</v>
      </c>
      <c r="D11" s="21" t="s">
        <v>21</v>
      </c>
      <c r="E11" s="22">
        <v>118.81</v>
      </c>
      <c r="F11" s="23">
        <v>0</v>
      </c>
      <c r="G11" s="23">
        <f t="shared" si="0"/>
        <v>0</v>
      </c>
    </row>
    <row r="12" spans="1:7" ht="40.5">
      <c r="A12" s="20">
        <v>6</v>
      </c>
      <c r="B12" s="20" t="s">
        <v>25</v>
      </c>
      <c r="C12" s="20" t="s">
        <v>31</v>
      </c>
      <c r="D12" s="21" t="s">
        <v>21</v>
      </c>
      <c r="E12" s="22">
        <v>429.68</v>
      </c>
      <c r="F12" s="23">
        <v>0</v>
      </c>
      <c r="G12" s="23">
        <f t="shared" si="0"/>
        <v>0</v>
      </c>
    </row>
    <row r="13" spans="1:7" ht="59.25" customHeight="1">
      <c r="A13" s="20">
        <v>7</v>
      </c>
      <c r="B13" s="20" t="s">
        <v>214</v>
      </c>
      <c r="C13" s="20" t="s">
        <v>32</v>
      </c>
      <c r="D13" s="21" t="s">
        <v>33</v>
      </c>
      <c r="E13" s="22">
        <v>74.94</v>
      </c>
      <c r="F13" s="23">
        <v>0</v>
      </c>
      <c r="G13" s="23">
        <f t="shared" si="0"/>
        <v>0</v>
      </c>
    </row>
    <row r="14" spans="1:7" ht="67.5">
      <c r="A14" s="20">
        <v>8</v>
      </c>
      <c r="B14" s="20" t="s">
        <v>34</v>
      </c>
      <c r="C14" s="20" t="s">
        <v>35</v>
      </c>
      <c r="D14" s="21" t="s">
        <v>36</v>
      </c>
      <c r="E14" s="22">
        <v>8</v>
      </c>
      <c r="F14" s="23">
        <v>0</v>
      </c>
      <c r="G14" s="23">
        <f t="shared" si="0"/>
        <v>0</v>
      </c>
    </row>
    <row r="15" spans="1:7" ht="54">
      <c r="A15" s="20">
        <v>9</v>
      </c>
      <c r="B15" s="20" t="s">
        <v>25</v>
      </c>
      <c r="C15" s="20" t="s">
        <v>37</v>
      </c>
      <c r="D15" s="21" t="s">
        <v>21</v>
      </c>
      <c r="E15" s="22">
        <v>18.32</v>
      </c>
      <c r="F15" s="23">
        <v>0</v>
      </c>
      <c r="G15" s="23">
        <f t="shared" si="0"/>
        <v>0</v>
      </c>
    </row>
    <row r="16" spans="1:7" ht="54">
      <c r="A16" s="20">
        <v>10</v>
      </c>
      <c r="B16" s="20" t="s">
        <v>38</v>
      </c>
      <c r="C16" s="20" t="s">
        <v>39</v>
      </c>
      <c r="D16" s="21" t="s">
        <v>21</v>
      </c>
      <c r="E16" s="22">
        <v>18.32</v>
      </c>
      <c r="F16" s="23">
        <v>0</v>
      </c>
      <c r="G16" s="23">
        <f t="shared" si="0"/>
        <v>0</v>
      </c>
    </row>
    <row r="17" spans="1:7" ht="54">
      <c r="A17" s="20">
        <v>11</v>
      </c>
      <c r="B17" s="20" t="s">
        <v>40</v>
      </c>
      <c r="C17" s="20" t="s">
        <v>41</v>
      </c>
      <c r="D17" s="21" t="s">
        <v>24</v>
      </c>
      <c r="E17" s="22">
        <v>168.04</v>
      </c>
      <c r="F17" s="23">
        <v>0</v>
      </c>
      <c r="G17" s="23">
        <f t="shared" si="0"/>
        <v>0</v>
      </c>
    </row>
    <row r="18" spans="1:7" ht="54">
      <c r="A18" s="20">
        <v>12</v>
      </c>
      <c r="B18" s="20" t="s">
        <v>42</v>
      </c>
      <c r="C18" s="20" t="s">
        <v>43</v>
      </c>
      <c r="D18" s="21" t="s">
        <v>21</v>
      </c>
      <c r="E18" s="22">
        <v>32.28</v>
      </c>
      <c r="F18" s="23">
        <v>0</v>
      </c>
      <c r="G18" s="23">
        <f t="shared" si="0"/>
        <v>0</v>
      </c>
    </row>
    <row r="19" spans="1:7" ht="33.75" customHeight="1">
      <c r="A19" s="20">
        <v>13</v>
      </c>
      <c r="B19" s="20" t="s">
        <v>215</v>
      </c>
      <c r="C19" s="20" t="s">
        <v>44</v>
      </c>
      <c r="D19" s="21" t="s">
        <v>24</v>
      </c>
      <c r="E19" s="22">
        <v>9.17</v>
      </c>
      <c r="F19" s="23">
        <v>0</v>
      </c>
      <c r="G19" s="23">
        <f t="shared" si="0"/>
        <v>0</v>
      </c>
    </row>
    <row r="20" spans="1:7" ht="40.5">
      <c r="A20" s="20">
        <v>14</v>
      </c>
      <c r="B20" s="20" t="s">
        <v>215</v>
      </c>
      <c r="C20" s="20" t="s">
        <v>45</v>
      </c>
      <c r="D20" s="21" t="s">
        <v>24</v>
      </c>
      <c r="E20" s="22">
        <v>7.3</v>
      </c>
      <c r="F20" s="23">
        <v>0</v>
      </c>
      <c r="G20" s="23">
        <f t="shared" si="0"/>
        <v>0</v>
      </c>
    </row>
    <row r="21" spans="1:7" ht="54">
      <c r="A21" s="20">
        <v>15</v>
      </c>
      <c r="B21" s="20" t="s">
        <v>46</v>
      </c>
      <c r="C21" s="20" t="s">
        <v>47</v>
      </c>
      <c r="D21" s="21" t="s">
        <v>21</v>
      </c>
      <c r="E21" s="22">
        <v>23.98</v>
      </c>
      <c r="F21" s="23">
        <v>0</v>
      </c>
      <c r="G21" s="23">
        <f t="shared" si="0"/>
        <v>0</v>
      </c>
    </row>
    <row r="22" spans="1:7" ht="54">
      <c r="A22" s="20">
        <v>16</v>
      </c>
      <c r="B22" s="20" t="s">
        <v>48</v>
      </c>
      <c r="C22" s="20" t="s">
        <v>49</v>
      </c>
      <c r="D22" s="21" t="s">
        <v>24</v>
      </c>
      <c r="E22" s="22">
        <v>7.82</v>
      </c>
      <c r="F22" s="23">
        <v>0</v>
      </c>
      <c r="G22" s="23">
        <f t="shared" si="0"/>
        <v>0</v>
      </c>
    </row>
    <row r="23" spans="1:7" ht="67.5">
      <c r="A23" s="20">
        <v>17</v>
      </c>
      <c r="B23" s="20" t="s">
        <v>50</v>
      </c>
      <c r="C23" s="20" t="s">
        <v>1042</v>
      </c>
      <c r="D23" s="21" t="s">
        <v>24</v>
      </c>
      <c r="E23" s="22">
        <v>7.82</v>
      </c>
      <c r="F23" s="23">
        <v>0</v>
      </c>
      <c r="G23" s="23">
        <f t="shared" si="0"/>
        <v>0</v>
      </c>
    </row>
    <row r="24" spans="1:7" ht="54">
      <c r="A24" s="20">
        <v>18</v>
      </c>
      <c r="B24" s="20" t="s">
        <v>51</v>
      </c>
      <c r="C24" s="20" t="s">
        <v>52</v>
      </c>
      <c r="D24" s="21" t="s">
        <v>24</v>
      </c>
      <c r="E24" s="22">
        <v>12.66</v>
      </c>
      <c r="F24" s="23">
        <v>0</v>
      </c>
      <c r="G24" s="23">
        <f t="shared" si="0"/>
        <v>0</v>
      </c>
    </row>
    <row r="25" spans="1:7" ht="67.5">
      <c r="A25" s="20">
        <v>19</v>
      </c>
      <c r="B25" s="20" t="s">
        <v>53</v>
      </c>
      <c r="C25" s="20" t="s">
        <v>1043</v>
      </c>
      <c r="D25" s="21" t="s">
        <v>24</v>
      </c>
      <c r="E25" s="22">
        <v>12.66</v>
      </c>
      <c r="F25" s="23">
        <v>0</v>
      </c>
      <c r="G25" s="23">
        <f t="shared" si="0"/>
        <v>0</v>
      </c>
    </row>
    <row r="26" spans="1:7" ht="44.25" customHeight="1">
      <c r="A26" s="20">
        <v>20</v>
      </c>
      <c r="B26" s="20" t="s">
        <v>216</v>
      </c>
      <c r="C26" s="20" t="s">
        <v>54</v>
      </c>
      <c r="D26" s="21" t="s">
        <v>33</v>
      </c>
      <c r="E26" s="22">
        <v>19.26</v>
      </c>
      <c r="F26" s="23">
        <v>0</v>
      </c>
      <c r="G26" s="23">
        <f t="shared" si="0"/>
        <v>0</v>
      </c>
    </row>
    <row r="27" spans="1:7" ht="69.75" customHeight="1">
      <c r="A27" s="20">
        <v>21</v>
      </c>
      <c r="B27" s="20" t="s">
        <v>55</v>
      </c>
      <c r="C27" s="20" t="s">
        <v>56</v>
      </c>
      <c r="D27" s="21" t="s">
        <v>24</v>
      </c>
      <c r="E27" s="22">
        <v>131.47</v>
      </c>
      <c r="F27" s="23">
        <v>0</v>
      </c>
      <c r="G27" s="23">
        <f t="shared" si="0"/>
        <v>0</v>
      </c>
    </row>
    <row r="28" spans="1:7" ht="60" customHeight="1">
      <c r="A28" s="20">
        <v>22</v>
      </c>
      <c r="B28" s="20" t="s">
        <v>57</v>
      </c>
      <c r="C28" s="20" t="s">
        <v>58</v>
      </c>
      <c r="D28" s="21" t="s">
        <v>24</v>
      </c>
      <c r="E28" s="22">
        <v>135.16</v>
      </c>
      <c r="F28" s="23">
        <v>0</v>
      </c>
      <c r="G28" s="23">
        <f t="shared" si="0"/>
        <v>0</v>
      </c>
    </row>
    <row r="29" spans="1:7" ht="47.25" customHeight="1">
      <c r="A29" s="20">
        <v>23</v>
      </c>
      <c r="B29" s="20" t="s">
        <v>59</v>
      </c>
      <c r="C29" s="20" t="s">
        <v>60</v>
      </c>
      <c r="D29" s="21" t="s">
        <v>21</v>
      </c>
      <c r="E29" s="22">
        <v>45.1</v>
      </c>
      <c r="F29" s="23">
        <v>0</v>
      </c>
      <c r="G29" s="23">
        <f t="shared" si="0"/>
        <v>0</v>
      </c>
    </row>
    <row r="30" spans="1:7" ht="74.25" customHeight="1">
      <c r="A30" s="20">
        <v>24</v>
      </c>
      <c r="B30" s="20" t="s">
        <v>61</v>
      </c>
      <c r="C30" s="20" t="s">
        <v>62</v>
      </c>
      <c r="D30" s="21" t="s">
        <v>21</v>
      </c>
      <c r="E30" s="22">
        <v>7.53</v>
      </c>
      <c r="F30" s="23">
        <v>0</v>
      </c>
      <c r="G30" s="23">
        <f t="shared" si="0"/>
        <v>0</v>
      </c>
    </row>
    <row r="31" spans="1:7" ht="59.25" customHeight="1">
      <c r="A31" s="20">
        <v>25</v>
      </c>
      <c r="B31" s="20" t="s">
        <v>63</v>
      </c>
      <c r="C31" s="20" t="s">
        <v>64</v>
      </c>
      <c r="D31" s="21" t="s">
        <v>21</v>
      </c>
      <c r="E31" s="22">
        <v>6.65</v>
      </c>
      <c r="F31" s="23">
        <v>0</v>
      </c>
      <c r="G31" s="23">
        <f t="shared" si="0"/>
        <v>0</v>
      </c>
    </row>
    <row r="32" spans="1:7" ht="57" customHeight="1">
      <c r="A32" s="20">
        <v>26</v>
      </c>
      <c r="B32" s="20" t="s">
        <v>65</v>
      </c>
      <c r="C32" s="20" t="s">
        <v>66</v>
      </c>
      <c r="D32" s="21" t="s">
        <v>24</v>
      </c>
      <c r="E32" s="22">
        <v>50.3</v>
      </c>
      <c r="F32" s="23">
        <v>0</v>
      </c>
      <c r="G32" s="23">
        <f t="shared" si="0"/>
        <v>0</v>
      </c>
    </row>
    <row r="33" spans="1:7" ht="43.5" customHeight="1">
      <c r="A33" s="20">
        <v>27</v>
      </c>
      <c r="B33" s="20" t="s">
        <v>67</v>
      </c>
      <c r="C33" s="20" t="s">
        <v>68</v>
      </c>
      <c r="D33" s="21" t="s">
        <v>24</v>
      </c>
      <c r="E33" s="22">
        <v>56.4</v>
      </c>
      <c r="F33" s="23">
        <v>0</v>
      </c>
      <c r="G33" s="23">
        <f t="shared" si="0"/>
        <v>0</v>
      </c>
    </row>
    <row r="34" spans="1:7" ht="59.25" customHeight="1">
      <c r="A34" s="20">
        <v>28</v>
      </c>
      <c r="B34" s="20" t="s">
        <v>69</v>
      </c>
      <c r="C34" s="20" t="s">
        <v>70</v>
      </c>
      <c r="D34" s="21" t="s">
        <v>24</v>
      </c>
      <c r="E34" s="22">
        <v>340.35</v>
      </c>
      <c r="F34" s="23">
        <v>0</v>
      </c>
      <c r="G34" s="23">
        <f t="shared" si="0"/>
        <v>0</v>
      </c>
    </row>
    <row r="35" spans="1:7" ht="71.25" customHeight="1">
      <c r="A35" s="20">
        <v>29</v>
      </c>
      <c r="B35" s="20" t="s">
        <v>71</v>
      </c>
      <c r="C35" s="20" t="s">
        <v>1044</v>
      </c>
      <c r="D35" s="21" t="s">
        <v>24</v>
      </c>
      <c r="E35" s="22">
        <v>44.26</v>
      </c>
      <c r="F35" s="23">
        <v>0</v>
      </c>
      <c r="G35" s="23">
        <f t="shared" si="0"/>
        <v>0</v>
      </c>
    </row>
    <row r="36" spans="1:7" ht="54">
      <c r="A36" s="20">
        <v>30</v>
      </c>
      <c r="B36" s="20" t="s">
        <v>63</v>
      </c>
      <c r="C36" s="20" t="s">
        <v>72</v>
      </c>
      <c r="D36" s="21" t="s">
        <v>21</v>
      </c>
      <c r="E36" s="22">
        <v>8.96</v>
      </c>
      <c r="F36" s="23">
        <v>0</v>
      </c>
      <c r="G36" s="23">
        <f t="shared" si="0"/>
        <v>0</v>
      </c>
    </row>
    <row r="37" spans="1:7" ht="54">
      <c r="A37" s="20">
        <v>31</v>
      </c>
      <c r="B37" s="20" t="s">
        <v>63</v>
      </c>
      <c r="C37" s="20" t="s">
        <v>73</v>
      </c>
      <c r="D37" s="21" t="s">
        <v>21</v>
      </c>
      <c r="E37" s="22">
        <v>1.73</v>
      </c>
      <c r="F37" s="23">
        <v>0</v>
      </c>
      <c r="G37" s="23">
        <f t="shared" si="0"/>
        <v>0</v>
      </c>
    </row>
    <row r="38" spans="1:7" ht="40.5">
      <c r="A38" s="20">
        <v>32</v>
      </c>
      <c r="B38" s="20" t="s">
        <v>217</v>
      </c>
      <c r="C38" s="20" t="s">
        <v>74</v>
      </c>
      <c r="D38" s="21" t="s">
        <v>33</v>
      </c>
      <c r="E38" s="22">
        <v>6.4</v>
      </c>
      <c r="F38" s="23">
        <v>0</v>
      </c>
      <c r="G38" s="23">
        <f t="shared" si="0"/>
        <v>0</v>
      </c>
    </row>
    <row r="39" spans="1:7" ht="40.5">
      <c r="A39" s="20">
        <v>33</v>
      </c>
      <c r="B39" s="20" t="s">
        <v>75</v>
      </c>
      <c r="C39" s="20" t="s">
        <v>76</v>
      </c>
      <c r="D39" s="21" t="s">
        <v>24</v>
      </c>
      <c r="E39" s="22">
        <v>12.2</v>
      </c>
      <c r="F39" s="23">
        <v>0</v>
      </c>
      <c r="G39" s="23">
        <f t="shared" si="0"/>
        <v>0</v>
      </c>
    </row>
    <row r="40" spans="1:7" ht="27">
      <c r="A40" s="20">
        <v>34</v>
      </c>
      <c r="B40" s="20" t="s">
        <v>77</v>
      </c>
      <c r="C40" s="20" t="s">
        <v>78</v>
      </c>
      <c r="D40" s="21" t="s">
        <v>36</v>
      </c>
      <c r="E40" s="22">
        <v>7</v>
      </c>
      <c r="F40" s="23">
        <v>0</v>
      </c>
      <c r="G40" s="23">
        <f t="shared" si="0"/>
        <v>0</v>
      </c>
    </row>
    <row r="41" spans="1:7" ht="27">
      <c r="A41" s="20">
        <v>35</v>
      </c>
      <c r="B41" s="20" t="s">
        <v>79</v>
      </c>
      <c r="C41" s="20" t="s">
        <v>80</v>
      </c>
      <c r="D41" s="21" t="s">
        <v>24</v>
      </c>
      <c r="E41" s="22">
        <v>0.7</v>
      </c>
      <c r="F41" s="23">
        <v>0</v>
      </c>
      <c r="G41" s="23">
        <f t="shared" si="0"/>
        <v>0</v>
      </c>
    </row>
    <row r="42" spans="1:7" ht="40.5">
      <c r="A42" s="20">
        <v>36</v>
      </c>
      <c r="B42" s="20" t="s">
        <v>81</v>
      </c>
      <c r="C42" s="20" t="s">
        <v>82</v>
      </c>
      <c r="D42" s="21" t="s">
        <v>83</v>
      </c>
      <c r="E42" s="22">
        <v>4.73</v>
      </c>
      <c r="F42" s="23">
        <v>0</v>
      </c>
      <c r="G42" s="23">
        <f t="shared" si="0"/>
        <v>0</v>
      </c>
    </row>
    <row r="43" spans="1:7" ht="40.5">
      <c r="A43" s="20">
        <v>37</v>
      </c>
      <c r="B43" s="20" t="s">
        <v>84</v>
      </c>
      <c r="C43" s="20" t="s">
        <v>85</v>
      </c>
      <c r="D43" s="21" t="s">
        <v>83</v>
      </c>
      <c r="E43" s="22">
        <v>0.65</v>
      </c>
      <c r="F43" s="23">
        <v>0</v>
      </c>
      <c r="G43" s="23">
        <f t="shared" si="0"/>
        <v>0</v>
      </c>
    </row>
    <row r="44" spans="1:7" ht="23.25" customHeight="1">
      <c r="A44" s="53" t="s">
        <v>219</v>
      </c>
      <c r="B44" s="53"/>
      <c r="C44" s="53"/>
      <c r="D44" s="53"/>
      <c r="E44" s="22"/>
      <c r="F44" s="23"/>
      <c r="G44" s="23">
        <f t="shared" si="0"/>
        <v>0</v>
      </c>
    </row>
    <row r="45" spans="1:7" ht="27">
      <c r="A45" s="20">
        <v>38</v>
      </c>
      <c r="B45" s="20" t="s">
        <v>86</v>
      </c>
      <c r="C45" s="20" t="s">
        <v>87</v>
      </c>
      <c r="D45" s="21" t="s">
        <v>88</v>
      </c>
      <c r="E45" s="22">
        <v>1.53</v>
      </c>
      <c r="F45" s="23">
        <v>0</v>
      </c>
      <c r="G45" s="23">
        <f t="shared" si="0"/>
        <v>0</v>
      </c>
    </row>
    <row r="46" spans="1:7" ht="101.25" customHeight="1">
      <c r="A46" s="20">
        <v>39</v>
      </c>
      <c r="B46" s="20" t="s">
        <v>218</v>
      </c>
      <c r="C46" s="20" t="s">
        <v>89</v>
      </c>
      <c r="D46" s="21" t="s">
        <v>24</v>
      </c>
      <c r="E46" s="22">
        <v>41.09</v>
      </c>
      <c r="F46" s="23">
        <v>0</v>
      </c>
      <c r="G46" s="23">
        <f t="shared" si="0"/>
        <v>0</v>
      </c>
    </row>
    <row r="47" spans="1:7" ht="40.5">
      <c r="A47" s="20">
        <v>40</v>
      </c>
      <c r="B47" s="20" t="s">
        <v>90</v>
      </c>
      <c r="C47" s="20" t="s">
        <v>91</v>
      </c>
      <c r="D47" s="21" t="s">
        <v>21</v>
      </c>
      <c r="E47" s="22">
        <v>1.66</v>
      </c>
      <c r="F47" s="23">
        <v>0</v>
      </c>
      <c r="G47" s="23">
        <f t="shared" si="0"/>
        <v>0</v>
      </c>
    </row>
    <row r="48" spans="1:7" ht="40.5">
      <c r="A48" s="20">
        <v>41</v>
      </c>
      <c r="B48" s="20" t="s">
        <v>92</v>
      </c>
      <c r="C48" s="20" t="s">
        <v>93</v>
      </c>
      <c r="D48" s="21" t="s">
        <v>88</v>
      </c>
      <c r="E48" s="22">
        <v>3.04</v>
      </c>
      <c r="F48" s="23">
        <v>0</v>
      </c>
      <c r="G48" s="23">
        <f t="shared" si="0"/>
        <v>0</v>
      </c>
    </row>
    <row r="49" spans="1:7" ht="73.5" customHeight="1">
      <c r="A49" s="20">
        <v>42</v>
      </c>
      <c r="B49" s="20" t="s">
        <v>92</v>
      </c>
      <c r="C49" s="20" t="s">
        <v>94</v>
      </c>
      <c r="D49" s="21" t="s">
        <v>88</v>
      </c>
      <c r="E49" s="22">
        <v>0.53</v>
      </c>
      <c r="F49" s="23">
        <v>0</v>
      </c>
      <c r="G49" s="23">
        <f t="shared" si="0"/>
        <v>0</v>
      </c>
    </row>
    <row r="50" spans="1:7" ht="54">
      <c r="A50" s="20">
        <v>43</v>
      </c>
      <c r="B50" s="20" t="s">
        <v>215</v>
      </c>
      <c r="C50" s="20" t="s">
        <v>95</v>
      </c>
      <c r="D50" s="21" t="s">
        <v>33</v>
      </c>
      <c r="E50" s="22">
        <v>40</v>
      </c>
      <c r="F50" s="23">
        <v>0</v>
      </c>
      <c r="G50" s="23">
        <f t="shared" si="0"/>
        <v>0</v>
      </c>
    </row>
    <row r="51" spans="1:7" ht="40.5">
      <c r="A51" s="20">
        <v>44</v>
      </c>
      <c r="B51" s="20" t="s">
        <v>220</v>
      </c>
      <c r="C51" s="20" t="s">
        <v>96</v>
      </c>
      <c r="D51" s="21" t="s">
        <v>24</v>
      </c>
      <c r="E51" s="22">
        <v>35.1</v>
      </c>
      <c r="F51" s="23">
        <v>0</v>
      </c>
      <c r="G51" s="23">
        <f t="shared" si="0"/>
        <v>0</v>
      </c>
    </row>
    <row r="52" spans="1:7" ht="27">
      <c r="A52" s="20">
        <v>45</v>
      </c>
      <c r="B52" s="20" t="s">
        <v>97</v>
      </c>
      <c r="C52" s="20" t="s">
        <v>98</v>
      </c>
      <c r="D52" s="21" t="s">
        <v>33</v>
      </c>
      <c r="E52" s="22">
        <v>86.85</v>
      </c>
      <c r="F52" s="23">
        <v>0</v>
      </c>
      <c r="G52" s="23">
        <f t="shared" si="0"/>
        <v>0</v>
      </c>
    </row>
    <row r="53" spans="1:7" ht="180" customHeight="1">
      <c r="A53" s="20">
        <v>46</v>
      </c>
      <c r="B53" s="20" t="s">
        <v>221</v>
      </c>
      <c r="C53" s="20" t="s">
        <v>99</v>
      </c>
      <c r="D53" s="21" t="s">
        <v>24</v>
      </c>
      <c r="E53" s="22">
        <v>322.79</v>
      </c>
      <c r="F53" s="23">
        <v>0</v>
      </c>
      <c r="G53" s="23">
        <f t="shared" si="0"/>
        <v>0</v>
      </c>
    </row>
    <row r="54" spans="1:7" ht="67.5">
      <c r="A54" s="20">
        <v>47</v>
      </c>
      <c r="B54" s="20" t="s">
        <v>100</v>
      </c>
      <c r="C54" s="20" t="s">
        <v>101</v>
      </c>
      <c r="D54" s="21" t="s">
        <v>24</v>
      </c>
      <c r="E54" s="22">
        <v>9.62</v>
      </c>
      <c r="F54" s="23">
        <v>0</v>
      </c>
      <c r="G54" s="23">
        <f t="shared" si="0"/>
        <v>0</v>
      </c>
    </row>
    <row r="55" spans="1:7" ht="94.5">
      <c r="A55" s="20">
        <v>48</v>
      </c>
      <c r="B55" s="20" t="s">
        <v>222</v>
      </c>
      <c r="C55" s="20" t="s">
        <v>102</v>
      </c>
      <c r="D55" s="21" t="s">
        <v>24</v>
      </c>
      <c r="E55" s="22">
        <v>35.67</v>
      </c>
      <c r="F55" s="23">
        <v>0</v>
      </c>
      <c r="G55" s="23">
        <f t="shared" si="0"/>
        <v>0</v>
      </c>
    </row>
    <row r="56" spans="1:7" ht="48.75" customHeight="1">
      <c r="A56" s="20">
        <v>49</v>
      </c>
      <c r="B56" s="20" t="s">
        <v>223</v>
      </c>
      <c r="C56" s="20" t="s">
        <v>103</v>
      </c>
      <c r="D56" s="21" t="s">
        <v>33</v>
      </c>
      <c r="E56" s="22">
        <v>50.78</v>
      </c>
      <c r="F56" s="23">
        <v>0</v>
      </c>
      <c r="G56" s="23">
        <f t="shared" si="0"/>
        <v>0</v>
      </c>
    </row>
    <row r="57" spans="1:7" ht="40.5">
      <c r="A57" s="20">
        <v>50</v>
      </c>
      <c r="B57" s="20" t="s">
        <v>224</v>
      </c>
      <c r="C57" s="20" t="s">
        <v>104</v>
      </c>
      <c r="D57" s="21" t="s">
        <v>33</v>
      </c>
      <c r="E57" s="22">
        <v>26.28</v>
      </c>
      <c r="F57" s="23">
        <v>0</v>
      </c>
      <c r="G57" s="23">
        <f t="shared" si="0"/>
        <v>0</v>
      </c>
    </row>
    <row r="58" spans="1:7" ht="27">
      <c r="A58" s="20">
        <v>51</v>
      </c>
      <c r="B58" s="20" t="s">
        <v>105</v>
      </c>
      <c r="C58" s="20" t="s">
        <v>106</v>
      </c>
      <c r="D58" s="21" t="s">
        <v>24</v>
      </c>
      <c r="E58" s="22">
        <v>45.89</v>
      </c>
      <c r="F58" s="23">
        <v>0</v>
      </c>
      <c r="G58" s="23">
        <f t="shared" si="0"/>
        <v>0</v>
      </c>
    </row>
    <row r="59" spans="1:7" ht="27">
      <c r="A59" s="20">
        <v>52</v>
      </c>
      <c r="B59" s="20" t="s">
        <v>107</v>
      </c>
      <c r="C59" s="20" t="s">
        <v>108</v>
      </c>
      <c r="D59" s="21" t="s">
        <v>24</v>
      </c>
      <c r="E59" s="22">
        <v>45.89</v>
      </c>
      <c r="F59" s="23">
        <v>0</v>
      </c>
      <c r="G59" s="23">
        <f t="shared" si="0"/>
        <v>0</v>
      </c>
    </row>
    <row r="60" spans="1:7" ht="40.5">
      <c r="A60" s="20">
        <v>53</v>
      </c>
      <c r="B60" s="20" t="s">
        <v>109</v>
      </c>
      <c r="C60" s="20" t="s">
        <v>110</v>
      </c>
      <c r="D60" s="21" t="s">
        <v>24</v>
      </c>
      <c r="E60" s="22">
        <v>42.14</v>
      </c>
      <c r="F60" s="23">
        <v>0</v>
      </c>
      <c r="G60" s="23">
        <f t="shared" si="0"/>
        <v>0</v>
      </c>
    </row>
    <row r="61" spans="1:7" ht="13.5">
      <c r="A61" s="53" t="s">
        <v>225</v>
      </c>
      <c r="B61" s="53"/>
      <c r="C61" s="53"/>
      <c r="D61" s="53"/>
      <c r="E61" s="22"/>
      <c r="F61" s="23"/>
      <c r="G61" s="23">
        <f t="shared" si="0"/>
        <v>0</v>
      </c>
    </row>
    <row r="62" spans="1:7" ht="56.25" customHeight="1">
      <c r="A62" s="41">
        <v>54</v>
      </c>
      <c r="B62" s="41" t="s">
        <v>111</v>
      </c>
      <c r="C62" s="41" t="s">
        <v>1064</v>
      </c>
      <c r="D62" s="42" t="s">
        <v>24</v>
      </c>
      <c r="E62" s="43">
        <v>203.38</v>
      </c>
      <c r="F62" s="44">
        <v>0</v>
      </c>
      <c r="G62" s="23">
        <f t="shared" si="0"/>
        <v>0</v>
      </c>
    </row>
    <row r="63" spans="1:7" ht="39" customHeight="1">
      <c r="A63" s="41">
        <v>55</v>
      </c>
      <c r="B63" s="41" t="s">
        <v>38</v>
      </c>
      <c r="C63" s="41" t="s">
        <v>1061</v>
      </c>
      <c r="D63" s="42" t="s">
        <v>24</v>
      </c>
      <c r="E63" s="43">
        <v>203.38</v>
      </c>
      <c r="F63" s="44">
        <v>0</v>
      </c>
      <c r="G63" s="23">
        <f t="shared" si="0"/>
        <v>0</v>
      </c>
    </row>
    <row r="64" spans="1:7" ht="46.5" customHeight="1">
      <c r="A64" s="41">
        <v>56</v>
      </c>
      <c r="B64" s="41" t="s">
        <v>113</v>
      </c>
      <c r="C64" s="41" t="s">
        <v>114</v>
      </c>
      <c r="D64" s="42" t="s">
        <v>24</v>
      </c>
      <c r="E64" s="43">
        <v>142.17</v>
      </c>
      <c r="F64" s="44">
        <v>0</v>
      </c>
      <c r="G64" s="23">
        <f t="shared" si="0"/>
        <v>0</v>
      </c>
    </row>
    <row r="65" spans="1:7" ht="84" customHeight="1">
      <c r="A65" s="41">
        <v>57</v>
      </c>
      <c r="B65" s="41" t="s">
        <v>1062</v>
      </c>
      <c r="C65" s="41" t="s">
        <v>1063</v>
      </c>
      <c r="D65" s="42" t="s">
        <v>24</v>
      </c>
      <c r="E65" s="43">
        <v>142.17</v>
      </c>
      <c r="F65" s="44">
        <v>0</v>
      </c>
      <c r="G65" s="23">
        <f t="shared" si="0"/>
        <v>0</v>
      </c>
    </row>
    <row r="66" spans="1:7" ht="54">
      <c r="A66" s="41">
        <v>58</v>
      </c>
      <c r="B66" s="41" t="s">
        <v>115</v>
      </c>
      <c r="C66" s="41" t="s">
        <v>116</v>
      </c>
      <c r="D66" s="42" t="s">
        <v>24</v>
      </c>
      <c r="E66" s="43">
        <v>42.14</v>
      </c>
      <c r="F66" s="44">
        <v>0</v>
      </c>
      <c r="G66" s="23">
        <f t="shared" si="0"/>
        <v>0</v>
      </c>
    </row>
    <row r="67" spans="1:7" ht="54">
      <c r="A67" s="20">
        <v>59</v>
      </c>
      <c r="B67" s="20" t="s">
        <v>117</v>
      </c>
      <c r="C67" s="20" t="s">
        <v>118</v>
      </c>
      <c r="D67" s="21" t="s">
        <v>33</v>
      </c>
      <c r="E67" s="22">
        <v>13.53</v>
      </c>
      <c r="F67" s="23">
        <v>0</v>
      </c>
      <c r="G67" s="23">
        <f t="shared" si="0"/>
        <v>0</v>
      </c>
    </row>
    <row r="68" spans="1:7" ht="40.5">
      <c r="A68" s="20">
        <v>60</v>
      </c>
      <c r="B68" s="20" t="s">
        <v>227</v>
      </c>
      <c r="C68" s="20" t="s">
        <v>119</v>
      </c>
      <c r="D68" s="21" t="s">
        <v>24</v>
      </c>
      <c r="E68" s="22">
        <v>181.56</v>
      </c>
      <c r="F68" s="23">
        <v>0</v>
      </c>
      <c r="G68" s="23">
        <f t="shared" si="0"/>
        <v>0</v>
      </c>
    </row>
    <row r="69" spans="1:7" ht="40.5">
      <c r="A69" s="20">
        <v>61</v>
      </c>
      <c r="B69" s="20" t="s">
        <v>226</v>
      </c>
      <c r="C69" s="20" t="s">
        <v>120</v>
      </c>
      <c r="D69" s="21" t="s">
        <v>24</v>
      </c>
      <c r="E69" s="22">
        <v>181.56</v>
      </c>
      <c r="F69" s="23">
        <v>0</v>
      </c>
      <c r="G69" s="23">
        <f t="shared" si="0"/>
        <v>0</v>
      </c>
    </row>
    <row r="70" spans="1:7" ht="40.5">
      <c r="A70" s="20">
        <v>62</v>
      </c>
      <c r="B70" s="20" t="s">
        <v>121</v>
      </c>
      <c r="C70" s="20" t="s">
        <v>122</v>
      </c>
      <c r="D70" s="21" t="s">
        <v>24</v>
      </c>
      <c r="E70" s="22">
        <v>421.17</v>
      </c>
      <c r="F70" s="23">
        <v>0</v>
      </c>
      <c r="G70" s="23">
        <f t="shared" si="0"/>
        <v>0</v>
      </c>
    </row>
    <row r="71" spans="1:7" ht="40.5">
      <c r="A71" s="20">
        <v>63</v>
      </c>
      <c r="B71" s="20" t="s">
        <v>228</v>
      </c>
      <c r="C71" s="20" t="s">
        <v>123</v>
      </c>
      <c r="D71" s="21" t="s">
        <v>24</v>
      </c>
      <c r="E71" s="22">
        <v>42.14</v>
      </c>
      <c r="F71" s="23">
        <v>0</v>
      </c>
      <c r="G71" s="23">
        <f t="shared" si="0"/>
        <v>0</v>
      </c>
    </row>
    <row r="72" spans="1:7" ht="27">
      <c r="A72" s="20">
        <v>64</v>
      </c>
      <c r="B72" s="20" t="s">
        <v>124</v>
      </c>
      <c r="C72" s="20" t="s">
        <v>125</v>
      </c>
      <c r="D72" s="21" t="s">
        <v>24</v>
      </c>
      <c r="E72" s="22">
        <v>421.17</v>
      </c>
      <c r="F72" s="23">
        <v>0</v>
      </c>
      <c r="G72" s="23">
        <f aca="true" t="shared" si="1" ref="G72:G135">ROUND(E72*F72,2)</f>
        <v>0</v>
      </c>
    </row>
    <row r="73" spans="1:7" ht="27">
      <c r="A73" s="20">
        <v>65</v>
      </c>
      <c r="B73" s="20" t="s">
        <v>126</v>
      </c>
      <c r="C73" s="20" t="s">
        <v>127</v>
      </c>
      <c r="D73" s="21" t="s">
        <v>24</v>
      </c>
      <c r="E73" s="22">
        <v>42.14</v>
      </c>
      <c r="F73" s="23">
        <v>0</v>
      </c>
      <c r="G73" s="23">
        <f t="shared" si="1"/>
        <v>0</v>
      </c>
    </row>
    <row r="74" spans="1:7" ht="27">
      <c r="A74" s="20">
        <v>66</v>
      </c>
      <c r="B74" s="20" t="s">
        <v>128</v>
      </c>
      <c r="C74" s="20" t="s">
        <v>129</v>
      </c>
      <c r="D74" s="21" t="s">
        <v>24</v>
      </c>
      <c r="E74" s="22">
        <v>114.57</v>
      </c>
      <c r="F74" s="23">
        <v>0</v>
      </c>
      <c r="G74" s="23">
        <f t="shared" si="1"/>
        <v>0</v>
      </c>
    </row>
    <row r="75" spans="1:7" ht="40.5">
      <c r="A75" s="20">
        <v>67</v>
      </c>
      <c r="B75" s="20" t="s">
        <v>130</v>
      </c>
      <c r="C75" s="20" t="s">
        <v>131</v>
      </c>
      <c r="D75" s="21" t="s">
        <v>24</v>
      </c>
      <c r="E75" s="22">
        <v>348.74</v>
      </c>
      <c r="F75" s="23">
        <v>0</v>
      </c>
      <c r="G75" s="23">
        <f t="shared" si="1"/>
        <v>0</v>
      </c>
    </row>
    <row r="76" spans="1:7" ht="13.5">
      <c r="A76" s="53" t="s">
        <v>229</v>
      </c>
      <c r="B76" s="55"/>
      <c r="C76" s="55"/>
      <c r="D76" s="55"/>
      <c r="E76" s="22"/>
      <c r="F76" s="23"/>
      <c r="G76" s="23">
        <f t="shared" si="1"/>
        <v>0</v>
      </c>
    </row>
    <row r="77" spans="1:7" ht="48" customHeight="1">
      <c r="A77" s="20">
        <v>68</v>
      </c>
      <c r="B77" s="20" t="s">
        <v>132</v>
      </c>
      <c r="C77" s="20" t="s">
        <v>133</v>
      </c>
      <c r="D77" s="21" t="s">
        <v>24</v>
      </c>
      <c r="E77" s="22">
        <v>4.5</v>
      </c>
      <c r="F77" s="23">
        <v>0</v>
      </c>
      <c r="G77" s="23">
        <f t="shared" si="1"/>
        <v>0</v>
      </c>
    </row>
    <row r="78" spans="1:7" ht="40.5">
      <c r="A78" s="20">
        <v>69</v>
      </c>
      <c r="B78" s="20" t="s">
        <v>134</v>
      </c>
      <c r="C78" s="20" t="s">
        <v>135</v>
      </c>
      <c r="D78" s="21" t="s">
        <v>24</v>
      </c>
      <c r="E78" s="22">
        <v>10.8</v>
      </c>
      <c r="F78" s="23">
        <v>0</v>
      </c>
      <c r="G78" s="23">
        <f t="shared" si="1"/>
        <v>0</v>
      </c>
    </row>
    <row r="79" spans="1:7" ht="40.5">
      <c r="A79" s="20">
        <v>70</v>
      </c>
      <c r="B79" s="20" t="s">
        <v>136</v>
      </c>
      <c r="C79" s="20" t="s">
        <v>137</v>
      </c>
      <c r="D79" s="21" t="s">
        <v>33</v>
      </c>
      <c r="E79" s="22">
        <v>15</v>
      </c>
      <c r="F79" s="23">
        <v>0</v>
      </c>
      <c r="G79" s="23">
        <f t="shared" si="1"/>
        <v>0</v>
      </c>
    </row>
    <row r="80" spans="1:7" ht="67.5">
      <c r="A80" s="20">
        <v>71</v>
      </c>
      <c r="B80" s="20" t="s">
        <v>138</v>
      </c>
      <c r="C80" s="20" t="s">
        <v>139</v>
      </c>
      <c r="D80" s="21" t="s">
        <v>24</v>
      </c>
      <c r="E80" s="22">
        <v>7.79</v>
      </c>
      <c r="F80" s="23">
        <v>0</v>
      </c>
      <c r="G80" s="23">
        <f t="shared" si="1"/>
        <v>0</v>
      </c>
    </row>
    <row r="81" spans="1:7" ht="69" customHeight="1">
      <c r="A81" s="20">
        <v>72</v>
      </c>
      <c r="B81" s="20" t="s">
        <v>230</v>
      </c>
      <c r="C81" s="20" t="s">
        <v>140</v>
      </c>
      <c r="D81" s="21" t="s">
        <v>24</v>
      </c>
      <c r="E81" s="22">
        <v>6.13</v>
      </c>
      <c r="F81" s="23">
        <v>0</v>
      </c>
      <c r="G81" s="23">
        <f t="shared" si="1"/>
        <v>0</v>
      </c>
    </row>
    <row r="82" spans="1:7" ht="54.75" customHeight="1">
      <c r="A82" s="20">
        <v>73</v>
      </c>
      <c r="B82" s="20" t="s">
        <v>231</v>
      </c>
      <c r="C82" s="20" t="s">
        <v>141</v>
      </c>
      <c r="D82" s="21" t="s">
        <v>24</v>
      </c>
      <c r="E82" s="22">
        <v>1.8</v>
      </c>
      <c r="F82" s="23">
        <v>0</v>
      </c>
      <c r="G82" s="23">
        <f t="shared" si="1"/>
        <v>0</v>
      </c>
    </row>
    <row r="83" spans="1:7" ht="27">
      <c r="A83" s="20">
        <v>74</v>
      </c>
      <c r="B83" s="20" t="s">
        <v>142</v>
      </c>
      <c r="C83" s="20" t="s">
        <v>143</v>
      </c>
      <c r="D83" s="21" t="s">
        <v>36</v>
      </c>
      <c r="E83" s="22">
        <v>4</v>
      </c>
      <c r="F83" s="23">
        <v>0</v>
      </c>
      <c r="G83" s="23">
        <f t="shared" si="1"/>
        <v>0</v>
      </c>
    </row>
    <row r="84" spans="1:7" ht="54">
      <c r="A84" s="20">
        <v>75</v>
      </c>
      <c r="B84" s="20" t="s">
        <v>144</v>
      </c>
      <c r="C84" s="20" t="s">
        <v>145</v>
      </c>
      <c r="D84" s="21" t="s">
        <v>24</v>
      </c>
      <c r="E84" s="22">
        <v>3.2</v>
      </c>
      <c r="F84" s="23">
        <v>0</v>
      </c>
      <c r="G84" s="23">
        <f t="shared" si="1"/>
        <v>0</v>
      </c>
    </row>
    <row r="85" spans="1:7" ht="54">
      <c r="A85" s="20">
        <v>76</v>
      </c>
      <c r="B85" s="20" t="s">
        <v>146</v>
      </c>
      <c r="C85" s="20" t="s">
        <v>147</v>
      </c>
      <c r="D85" s="21" t="s">
        <v>24</v>
      </c>
      <c r="E85" s="22">
        <v>3.6</v>
      </c>
      <c r="F85" s="23">
        <v>0</v>
      </c>
      <c r="G85" s="23">
        <f t="shared" si="1"/>
        <v>0</v>
      </c>
    </row>
    <row r="86" spans="1:7" ht="13.5">
      <c r="A86" s="53" t="s">
        <v>232</v>
      </c>
      <c r="B86" s="53"/>
      <c r="C86" s="53"/>
      <c r="D86" s="53"/>
      <c r="E86" s="22"/>
      <c r="F86" s="23"/>
      <c r="G86" s="23">
        <f t="shared" si="1"/>
        <v>0</v>
      </c>
    </row>
    <row r="87" spans="1:7" ht="44.25" customHeight="1">
      <c r="A87" s="20">
        <v>77</v>
      </c>
      <c r="B87" s="20" t="s">
        <v>148</v>
      </c>
      <c r="C87" s="20" t="s">
        <v>149</v>
      </c>
      <c r="D87" s="21" t="s">
        <v>24</v>
      </c>
      <c r="E87" s="22">
        <v>336.25</v>
      </c>
      <c r="F87" s="23">
        <v>0</v>
      </c>
      <c r="G87" s="23">
        <f t="shared" si="1"/>
        <v>0</v>
      </c>
    </row>
    <row r="88" spans="1:7" ht="45.75" customHeight="1">
      <c r="A88" s="20">
        <v>78</v>
      </c>
      <c r="B88" s="20" t="s">
        <v>148</v>
      </c>
      <c r="C88" s="20" t="s">
        <v>150</v>
      </c>
      <c r="D88" s="21" t="s">
        <v>24</v>
      </c>
      <c r="E88" s="22">
        <v>3</v>
      </c>
      <c r="F88" s="23">
        <v>0</v>
      </c>
      <c r="G88" s="23">
        <f t="shared" si="1"/>
        <v>0</v>
      </c>
    </row>
    <row r="89" spans="1:7" ht="59.25" customHeight="1">
      <c r="A89" s="20">
        <v>79</v>
      </c>
      <c r="B89" s="20" t="s">
        <v>151</v>
      </c>
      <c r="C89" s="20" t="s">
        <v>152</v>
      </c>
      <c r="D89" s="21" t="s">
        <v>153</v>
      </c>
      <c r="E89" s="22">
        <v>1008.75</v>
      </c>
      <c r="F89" s="23">
        <v>0</v>
      </c>
      <c r="G89" s="23">
        <f t="shared" si="1"/>
        <v>0</v>
      </c>
    </row>
    <row r="90" spans="1:7" ht="46.5" customHeight="1">
      <c r="A90" s="20">
        <v>80</v>
      </c>
      <c r="B90" s="20" t="s">
        <v>154</v>
      </c>
      <c r="C90" s="20" t="s">
        <v>155</v>
      </c>
      <c r="D90" s="21" t="s">
        <v>24</v>
      </c>
      <c r="E90" s="22">
        <v>339.25</v>
      </c>
      <c r="F90" s="23">
        <v>0</v>
      </c>
      <c r="G90" s="23">
        <f t="shared" si="1"/>
        <v>0</v>
      </c>
    </row>
    <row r="91" spans="1:7" ht="43.5" customHeight="1">
      <c r="A91" s="20">
        <v>81</v>
      </c>
      <c r="B91" s="20" t="s">
        <v>156</v>
      </c>
      <c r="C91" s="20" t="s">
        <v>157</v>
      </c>
      <c r="D91" s="21" t="s">
        <v>33</v>
      </c>
      <c r="E91" s="22">
        <v>87.95</v>
      </c>
      <c r="F91" s="23">
        <v>0</v>
      </c>
      <c r="G91" s="23">
        <f t="shared" si="1"/>
        <v>0</v>
      </c>
    </row>
    <row r="92" spans="1:7" ht="45" customHeight="1">
      <c r="A92" s="20">
        <v>82</v>
      </c>
      <c r="B92" s="20" t="s">
        <v>158</v>
      </c>
      <c r="C92" s="20" t="s">
        <v>159</v>
      </c>
      <c r="D92" s="21" t="s">
        <v>24</v>
      </c>
      <c r="E92" s="22">
        <v>3.88</v>
      </c>
      <c r="F92" s="23">
        <v>0</v>
      </c>
      <c r="G92" s="23">
        <f t="shared" si="1"/>
        <v>0</v>
      </c>
    </row>
    <row r="93" spans="1:7" ht="70.5" customHeight="1">
      <c r="A93" s="20">
        <v>83</v>
      </c>
      <c r="B93" s="20" t="s">
        <v>160</v>
      </c>
      <c r="C93" s="20" t="s">
        <v>526</v>
      </c>
      <c r="D93" s="21" t="s">
        <v>24</v>
      </c>
      <c r="E93" s="22">
        <v>339.25</v>
      </c>
      <c r="F93" s="23">
        <v>0</v>
      </c>
      <c r="G93" s="23">
        <f t="shared" si="1"/>
        <v>0</v>
      </c>
    </row>
    <row r="94" spans="1:7" ht="69.75" customHeight="1">
      <c r="A94" s="20">
        <v>84</v>
      </c>
      <c r="B94" s="20" t="s">
        <v>161</v>
      </c>
      <c r="C94" s="20" t="s">
        <v>527</v>
      </c>
      <c r="D94" s="21" t="s">
        <v>24</v>
      </c>
      <c r="E94" s="22">
        <v>339.25</v>
      </c>
      <c r="F94" s="23">
        <v>0</v>
      </c>
      <c r="G94" s="23">
        <f t="shared" si="1"/>
        <v>0</v>
      </c>
    </row>
    <row r="95" spans="1:7" ht="27">
      <c r="A95" s="20">
        <v>85</v>
      </c>
      <c r="B95" s="20" t="s">
        <v>162</v>
      </c>
      <c r="C95" s="20" t="s">
        <v>163</v>
      </c>
      <c r="D95" s="21" t="s">
        <v>24</v>
      </c>
      <c r="E95" s="22">
        <v>442</v>
      </c>
      <c r="F95" s="23">
        <v>0</v>
      </c>
      <c r="G95" s="23">
        <f t="shared" si="1"/>
        <v>0</v>
      </c>
    </row>
    <row r="96" spans="1:7" ht="13.5">
      <c r="A96" s="53" t="s">
        <v>233</v>
      </c>
      <c r="B96" s="53"/>
      <c r="C96" s="53"/>
      <c r="D96" s="53"/>
      <c r="E96" s="22"/>
      <c r="F96" s="23"/>
      <c r="G96" s="23">
        <f t="shared" si="1"/>
        <v>0</v>
      </c>
    </row>
    <row r="97" spans="1:7" ht="37.5" customHeight="1">
      <c r="A97" s="20">
        <v>86</v>
      </c>
      <c r="B97" s="20" t="s">
        <v>25</v>
      </c>
      <c r="C97" s="20" t="s">
        <v>252</v>
      </c>
      <c r="D97" s="21" t="s">
        <v>21</v>
      </c>
      <c r="E97" s="22">
        <v>2.1</v>
      </c>
      <c r="F97" s="23">
        <v>0</v>
      </c>
      <c r="G97" s="23">
        <f t="shared" si="1"/>
        <v>0</v>
      </c>
    </row>
    <row r="98" spans="1:7" ht="47.25" customHeight="1">
      <c r="A98" s="20">
        <v>87</v>
      </c>
      <c r="B98" s="20" t="s">
        <v>111</v>
      </c>
      <c r="C98" s="20" t="s">
        <v>112</v>
      </c>
      <c r="D98" s="21" t="s">
        <v>24</v>
      </c>
      <c r="E98" s="22">
        <v>11.25</v>
      </c>
      <c r="F98" s="23">
        <v>0</v>
      </c>
      <c r="G98" s="23">
        <f t="shared" si="1"/>
        <v>0</v>
      </c>
    </row>
    <row r="99" spans="1:7" ht="40.5">
      <c r="A99" s="20">
        <v>88</v>
      </c>
      <c r="B99" s="20" t="s">
        <v>234</v>
      </c>
      <c r="C99" s="20" t="s">
        <v>164</v>
      </c>
      <c r="D99" s="21" t="s">
        <v>21</v>
      </c>
      <c r="E99" s="22">
        <v>1.9</v>
      </c>
      <c r="F99" s="23">
        <v>0</v>
      </c>
      <c r="G99" s="23">
        <f t="shared" si="1"/>
        <v>0</v>
      </c>
    </row>
    <row r="100" spans="1:7" ht="40.5">
      <c r="A100" s="20">
        <v>89</v>
      </c>
      <c r="B100" s="20" t="s">
        <v>84</v>
      </c>
      <c r="C100" s="20" t="s">
        <v>85</v>
      </c>
      <c r="D100" s="21" t="s">
        <v>83</v>
      </c>
      <c r="E100" s="22">
        <v>0.01</v>
      </c>
      <c r="F100" s="23">
        <v>0</v>
      </c>
      <c r="G100" s="23">
        <f t="shared" si="1"/>
        <v>0</v>
      </c>
    </row>
    <row r="101" spans="1:7" ht="40.5">
      <c r="A101" s="20">
        <v>90</v>
      </c>
      <c r="B101" s="20" t="s">
        <v>81</v>
      </c>
      <c r="C101" s="20" t="s">
        <v>165</v>
      </c>
      <c r="D101" s="21" t="s">
        <v>83</v>
      </c>
      <c r="E101" s="22">
        <v>0.06</v>
      </c>
      <c r="F101" s="23">
        <v>0</v>
      </c>
      <c r="G101" s="23">
        <f t="shared" si="1"/>
        <v>0</v>
      </c>
    </row>
    <row r="102" spans="1:7" ht="13.5">
      <c r="A102" s="53" t="s">
        <v>235</v>
      </c>
      <c r="B102" s="55"/>
      <c r="C102" s="55"/>
      <c r="D102" s="55"/>
      <c r="E102" s="22"/>
      <c r="F102" s="23"/>
      <c r="G102" s="23">
        <f t="shared" si="1"/>
        <v>0</v>
      </c>
    </row>
    <row r="103" spans="1:7" ht="57" customHeight="1">
      <c r="A103" s="20">
        <v>91</v>
      </c>
      <c r="B103" s="20" t="s">
        <v>166</v>
      </c>
      <c r="C103" s="20" t="s">
        <v>167</v>
      </c>
      <c r="D103" s="21" t="s">
        <v>24</v>
      </c>
      <c r="E103" s="22">
        <v>116.63</v>
      </c>
      <c r="F103" s="23">
        <v>0</v>
      </c>
      <c r="G103" s="23">
        <f t="shared" si="1"/>
        <v>0</v>
      </c>
    </row>
    <row r="104" spans="1:7" ht="44.25" customHeight="1">
      <c r="A104" s="20">
        <v>92</v>
      </c>
      <c r="B104" s="20" t="s">
        <v>168</v>
      </c>
      <c r="C104" s="20" t="s">
        <v>169</v>
      </c>
      <c r="D104" s="21" t="s">
        <v>33</v>
      </c>
      <c r="E104" s="22">
        <v>108.5</v>
      </c>
      <c r="F104" s="23">
        <v>0</v>
      </c>
      <c r="G104" s="23">
        <f t="shared" si="1"/>
        <v>0</v>
      </c>
    </row>
    <row r="105" spans="1:7" ht="46.5" customHeight="1">
      <c r="A105" s="20">
        <v>93</v>
      </c>
      <c r="B105" s="20" t="s">
        <v>170</v>
      </c>
      <c r="C105" s="20" t="s">
        <v>171</v>
      </c>
      <c r="D105" s="21" t="s">
        <v>24</v>
      </c>
      <c r="E105" s="22">
        <v>116.63</v>
      </c>
      <c r="F105" s="23">
        <v>0</v>
      </c>
      <c r="G105" s="23">
        <f t="shared" si="1"/>
        <v>0</v>
      </c>
    </row>
    <row r="106" spans="1:7" ht="27">
      <c r="A106" s="20">
        <v>94</v>
      </c>
      <c r="B106" s="20" t="s">
        <v>172</v>
      </c>
      <c r="C106" s="20" t="s">
        <v>173</v>
      </c>
      <c r="D106" s="21" t="s">
        <v>21</v>
      </c>
      <c r="E106" s="22">
        <v>6.51</v>
      </c>
      <c r="F106" s="23">
        <v>0</v>
      </c>
      <c r="G106" s="23">
        <f t="shared" si="1"/>
        <v>0</v>
      </c>
    </row>
    <row r="107" spans="1:7" ht="54">
      <c r="A107" s="20">
        <v>95</v>
      </c>
      <c r="B107" s="20" t="s">
        <v>174</v>
      </c>
      <c r="C107" s="20" t="s">
        <v>175</v>
      </c>
      <c r="D107" s="21" t="s">
        <v>33</v>
      </c>
      <c r="E107" s="22">
        <v>108.5</v>
      </c>
      <c r="F107" s="23">
        <v>0</v>
      </c>
      <c r="G107" s="23">
        <f t="shared" si="1"/>
        <v>0</v>
      </c>
    </row>
    <row r="108" spans="1:7" ht="42.75" customHeight="1">
      <c r="A108" s="20">
        <v>96</v>
      </c>
      <c r="B108" s="20" t="s">
        <v>176</v>
      </c>
      <c r="C108" s="20" t="s">
        <v>177</v>
      </c>
      <c r="D108" s="21" t="s">
        <v>24</v>
      </c>
      <c r="E108" s="22">
        <v>116.63</v>
      </c>
      <c r="F108" s="23">
        <v>0</v>
      </c>
      <c r="G108" s="23">
        <f t="shared" si="1"/>
        <v>0</v>
      </c>
    </row>
    <row r="109" spans="1:7" ht="57.75" customHeight="1">
      <c r="A109" s="20">
        <v>97</v>
      </c>
      <c r="B109" s="20" t="s">
        <v>166</v>
      </c>
      <c r="C109" s="20" t="s">
        <v>178</v>
      </c>
      <c r="D109" s="21" t="s">
        <v>24</v>
      </c>
      <c r="E109" s="22">
        <v>308.03</v>
      </c>
      <c r="F109" s="23">
        <v>0</v>
      </c>
      <c r="G109" s="23">
        <f t="shared" si="1"/>
        <v>0</v>
      </c>
    </row>
    <row r="110" spans="1:7" ht="31.5" customHeight="1">
      <c r="A110" s="20">
        <v>98</v>
      </c>
      <c r="B110" s="20" t="s">
        <v>172</v>
      </c>
      <c r="C110" s="20" t="s">
        <v>179</v>
      </c>
      <c r="D110" s="21" t="s">
        <v>21</v>
      </c>
      <c r="E110" s="22">
        <v>8.2</v>
      </c>
      <c r="F110" s="23">
        <v>0</v>
      </c>
      <c r="G110" s="23">
        <f t="shared" si="1"/>
        <v>0</v>
      </c>
    </row>
    <row r="111" spans="1:7" ht="57" customHeight="1">
      <c r="A111" s="20">
        <v>99</v>
      </c>
      <c r="B111" s="20" t="s">
        <v>180</v>
      </c>
      <c r="C111" s="20" t="s">
        <v>181</v>
      </c>
      <c r="D111" s="21" t="s">
        <v>33</v>
      </c>
      <c r="E111" s="22">
        <v>127.23</v>
      </c>
      <c r="F111" s="23">
        <v>0</v>
      </c>
      <c r="G111" s="23">
        <f t="shared" si="1"/>
        <v>0</v>
      </c>
    </row>
    <row r="112" spans="1:7" ht="40.5">
      <c r="A112" s="20">
        <v>100</v>
      </c>
      <c r="B112" s="20" t="s">
        <v>182</v>
      </c>
      <c r="C112" s="20" t="s">
        <v>183</v>
      </c>
      <c r="D112" s="21" t="s">
        <v>33</v>
      </c>
      <c r="E112" s="22">
        <v>9.4</v>
      </c>
      <c r="F112" s="23">
        <v>0</v>
      </c>
      <c r="G112" s="23">
        <f t="shared" si="1"/>
        <v>0</v>
      </c>
    </row>
    <row r="113" spans="1:7" ht="43.5" customHeight="1">
      <c r="A113" s="20">
        <v>101</v>
      </c>
      <c r="B113" s="20" t="s">
        <v>25</v>
      </c>
      <c r="C113" s="20" t="s">
        <v>184</v>
      </c>
      <c r="D113" s="21" t="s">
        <v>21</v>
      </c>
      <c r="E113" s="22">
        <v>19.5</v>
      </c>
      <c r="F113" s="23">
        <v>0</v>
      </c>
      <c r="G113" s="23">
        <f t="shared" si="1"/>
        <v>0</v>
      </c>
    </row>
    <row r="114" spans="1:7" ht="40.5">
      <c r="A114" s="20">
        <v>102</v>
      </c>
      <c r="B114" s="20" t="s">
        <v>185</v>
      </c>
      <c r="C114" s="20" t="s">
        <v>186</v>
      </c>
      <c r="D114" s="21" t="s">
        <v>24</v>
      </c>
      <c r="E114" s="22">
        <v>308.03</v>
      </c>
      <c r="F114" s="23">
        <v>0</v>
      </c>
      <c r="G114" s="23">
        <f t="shared" si="1"/>
        <v>0</v>
      </c>
    </row>
    <row r="115" spans="1:7" ht="40.5">
      <c r="A115" s="20">
        <v>103</v>
      </c>
      <c r="B115" s="20" t="s">
        <v>187</v>
      </c>
      <c r="C115" s="20" t="s">
        <v>188</v>
      </c>
      <c r="D115" s="21" t="s">
        <v>24</v>
      </c>
      <c r="E115" s="22">
        <v>308.03</v>
      </c>
      <c r="F115" s="23">
        <v>0</v>
      </c>
      <c r="G115" s="23">
        <f t="shared" si="1"/>
        <v>0</v>
      </c>
    </row>
    <row r="116" spans="1:7" ht="60" customHeight="1">
      <c r="A116" s="20">
        <v>104</v>
      </c>
      <c r="B116" s="20" t="s">
        <v>170</v>
      </c>
      <c r="C116" s="20" t="s">
        <v>189</v>
      </c>
      <c r="D116" s="21" t="s">
        <v>24</v>
      </c>
      <c r="E116" s="22">
        <v>328.52</v>
      </c>
      <c r="F116" s="23">
        <v>0</v>
      </c>
      <c r="G116" s="23">
        <f t="shared" si="1"/>
        <v>0</v>
      </c>
    </row>
    <row r="117" spans="1:7" ht="40.5">
      <c r="A117" s="20">
        <v>105</v>
      </c>
      <c r="B117" s="20" t="s">
        <v>190</v>
      </c>
      <c r="C117" s="20" t="s">
        <v>191</v>
      </c>
      <c r="D117" s="21" t="s">
        <v>24</v>
      </c>
      <c r="E117" s="22">
        <v>308.03</v>
      </c>
      <c r="F117" s="23">
        <v>0</v>
      </c>
      <c r="G117" s="23">
        <f t="shared" si="1"/>
        <v>0</v>
      </c>
    </row>
    <row r="118" spans="1:7" ht="13.5">
      <c r="A118" s="53" t="s">
        <v>236</v>
      </c>
      <c r="B118" s="53"/>
      <c r="C118" s="53"/>
      <c r="D118" s="53"/>
      <c r="E118" s="22"/>
      <c r="F118" s="23"/>
      <c r="G118" s="23">
        <f t="shared" si="1"/>
        <v>0</v>
      </c>
    </row>
    <row r="119" spans="1:7" ht="68.25" customHeight="1">
      <c r="A119" s="20">
        <v>106</v>
      </c>
      <c r="B119" s="20" t="s">
        <v>237</v>
      </c>
      <c r="C119" s="20" t="s">
        <v>192</v>
      </c>
      <c r="D119" s="21" t="s">
        <v>21</v>
      </c>
      <c r="E119" s="22">
        <v>9.36</v>
      </c>
      <c r="F119" s="23">
        <v>0</v>
      </c>
      <c r="G119" s="23">
        <f t="shared" si="1"/>
        <v>0</v>
      </c>
    </row>
    <row r="120" spans="1:7" ht="67.5">
      <c r="A120" s="20">
        <v>107</v>
      </c>
      <c r="B120" s="20" t="s">
        <v>251</v>
      </c>
      <c r="C120" s="20" t="s">
        <v>193</v>
      </c>
      <c r="D120" s="21" t="s">
        <v>33</v>
      </c>
      <c r="E120" s="22">
        <v>233.07</v>
      </c>
      <c r="F120" s="23">
        <v>0</v>
      </c>
      <c r="G120" s="23">
        <f t="shared" si="1"/>
        <v>0</v>
      </c>
    </row>
    <row r="121" spans="1:7" ht="87" customHeight="1">
      <c r="A121" s="20">
        <v>108</v>
      </c>
      <c r="B121" s="20" t="s">
        <v>215</v>
      </c>
      <c r="C121" s="20" t="s">
        <v>253</v>
      </c>
      <c r="D121" s="21" t="s">
        <v>33</v>
      </c>
      <c r="E121" s="22">
        <v>233.07</v>
      </c>
      <c r="F121" s="23">
        <v>0</v>
      </c>
      <c r="G121" s="23">
        <f t="shared" si="1"/>
        <v>0</v>
      </c>
    </row>
    <row r="122" spans="1:7" ht="128.25" customHeight="1">
      <c r="A122" s="20">
        <v>109</v>
      </c>
      <c r="B122" s="20" t="s">
        <v>215</v>
      </c>
      <c r="C122" s="20" t="s">
        <v>254</v>
      </c>
      <c r="D122" s="21" t="s">
        <v>194</v>
      </c>
      <c r="E122" s="22">
        <v>1</v>
      </c>
      <c r="F122" s="23">
        <v>0</v>
      </c>
      <c r="G122" s="23">
        <f t="shared" si="1"/>
        <v>0</v>
      </c>
    </row>
    <row r="123" spans="1:7" ht="129" customHeight="1">
      <c r="A123" s="20">
        <v>110</v>
      </c>
      <c r="B123" s="20" t="s">
        <v>195</v>
      </c>
      <c r="C123" s="20" t="s">
        <v>255</v>
      </c>
      <c r="D123" s="21" t="s">
        <v>194</v>
      </c>
      <c r="E123" s="22">
        <v>1</v>
      </c>
      <c r="F123" s="23">
        <v>0</v>
      </c>
      <c r="G123" s="23">
        <f t="shared" si="1"/>
        <v>0</v>
      </c>
    </row>
    <row r="124" spans="1:7" ht="129" customHeight="1">
      <c r="A124" s="20">
        <v>111</v>
      </c>
      <c r="B124" s="20" t="s">
        <v>215</v>
      </c>
      <c r="C124" s="20" t="s">
        <v>256</v>
      </c>
      <c r="D124" s="21" t="s">
        <v>194</v>
      </c>
      <c r="E124" s="22">
        <v>2</v>
      </c>
      <c r="F124" s="23">
        <v>0</v>
      </c>
      <c r="G124" s="23">
        <f t="shared" si="1"/>
        <v>0</v>
      </c>
    </row>
    <row r="125" spans="1:7" ht="13.5">
      <c r="A125" s="53" t="s">
        <v>238</v>
      </c>
      <c r="B125" s="53"/>
      <c r="C125" s="53"/>
      <c r="D125" s="53"/>
      <c r="E125" s="22"/>
      <c r="F125" s="23"/>
      <c r="G125" s="23">
        <f t="shared" si="1"/>
        <v>0</v>
      </c>
    </row>
    <row r="126" spans="1:7" ht="75" customHeight="1">
      <c r="A126" s="20">
        <v>112</v>
      </c>
      <c r="B126" s="20" t="s">
        <v>196</v>
      </c>
      <c r="C126" s="20" t="s">
        <v>197</v>
      </c>
      <c r="D126" s="21" t="s">
        <v>21</v>
      </c>
      <c r="E126" s="22">
        <v>109.9</v>
      </c>
      <c r="F126" s="23">
        <v>0</v>
      </c>
      <c r="G126" s="23">
        <f t="shared" si="1"/>
        <v>0</v>
      </c>
    </row>
    <row r="127" spans="1:7" ht="54">
      <c r="A127" s="20">
        <v>113</v>
      </c>
      <c r="B127" s="20" t="s">
        <v>198</v>
      </c>
      <c r="C127" s="20" t="s">
        <v>199</v>
      </c>
      <c r="D127" s="21" t="s">
        <v>21</v>
      </c>
      <c r="E127" s="22">
        <v>47.1</v>
      </c>
      <c r="F127" s="23">
        <v>0</v>
      </c>
      <c r="G127" s="23">
        <f t="shared" si="1"/>
        <v>0</v>
      </c>
    </row>
    <row r="128" spans="1:7" ht="48.75" customHeight="1">
      <c r="A128" s="20">
        <v>114</v>
      </c>
      <c r="B128" s="20" t="s">
        <v>200</v>
      </c>
      <c r="C128" s="20" t="s">
        <v>201</v>
      </c>
      <c r="D128" s="21" t="s">
        <v>21</v>
      </c>
      <c r="E128" s="22">
        <v>13</v>
      </c>
      <c r="F128" s="23">
        <v>0</v>
      </c>
      <c r="G128" s="23">
        <f t="shared" si="1"/>
        <v>0</v>
      </c>
    </row>
    <row r="129" spans="1:7" ht="48" customHeight="1">
      <c r="A129" s="20">
        <v>115</v>
      </c>
      <c r="B129" s="20" t="s">
        <v>111</v>
      </c>
      <c r="C129" s="20" t="s">
        <v>112</v>
      </c>
      <c r="D129" s="21" t="s">
        <v>24</v>
      </c>
      <c r="E129" s="22">
        <v>130.01</v>
      </c>
      <c r="F129" s="23">
        <v>0</v>
      </c>
      <c r="G129" s="23">
        <f t="shared" si="1"/>
        <v>0</v>
      </c>
    </row>
    <row r="130" spans="1:7" ht="54">
      <c r="A130" s="20">
        <v>116</v>
      </c>
      <c r="B130" s="20" t="s">
        <v>46</v>
      </c>
      <c r="C130" s="20" t="s">
        <v>202</v>
      </c>
      <c r="D130" s="21" t="s">
        <v>21</v>
      </c>
      <c r="E130" s="22">
        <v>37.31</v>
      </c>
      <c r="F130" s="23">
        <v>0</v>
      </c>
      <c r="G130" s="23">
        <f t="shared" si="1"/>
        <v>0</v>
      </c>
    </row>
    <row r="131" spans="1:7" ht="48" customHeight="1">
      <c r="A131" s="20">
        <v>117</v>
      </c>
      <c r="B131" s="20" t="s">
        <v>239</v>
      </c>
      <c r="C131" s="20" t="s">
        <v>203</v>
      </c>
      <c r="D131" s="21" t="s">
        <v>21</v>
      </c>
      <c r="E131" s="22">
        <v>3.76</v>
      </c>
      <c r="F131" s="23">
        <v>0</v>
      </c>
      <c r="G131" s="23">
        <f t="shared" si="1"/>
        <v>0</v>
      </c>
    </row>
    <row r="132" spans="1:7" ht="61.5" customHeight="1">
      <c r="A132" s="20">
        <v>118</v>
      </c>
      <c r="B132" s="20" t="s">
        <v>240</v>
      </c>
      <c r="C132" s="20" t="s">
        <v>204</v>
      </c>
      <c r="D132" s="21" t="s">
        <v>21</v>
      </c>
      <c r="E132" s="22">
        <v>9.5</v>
      </c>
      <c r="F132" s="23">
        <v>0</v>
      </c>
      <c r="G132" s="23">
        <f t="shared" si="1"/>
        <v>0</v>
      </c>
    </row>
    <row r="133" spans="1:7" ht="30" customHeight="1">
      <c r="A133" s="20">
        <v>119</v>
      </c>
      <c r="B133" s="20" t="s">
        <v>205</v>
      </c>
      <c r="C133" s="20" t="s">
        <v>206</v>
      </c>
      <c r="D133" s="21" t="s">
        <v>24</v>
      </c>
      <c r="E133" s="22">
        <v>124.36</v>
      </c>
      <c r="F133" s="23">
        <v>0</v>
      </c>
      <c r="G133" s="23">
        <f t="shared" si="1"/>
        <v>0</v>
      </c>
    </row>
    <row r="134" spans="1:7" ht="30" customHeight="1">
      <c r="A134" s="20">
        <v>120</v>
      </c>
      <c r="B134" s="20" t="s">
        <v>215</v>
      </c>
      <c r="C134" s="20" t="s">
        <v>207</v>
      </c>
      <c r="D134" s="21" t="s">
        <v>21</v>
      </c>
      <c r="E134" s="22">
        <v>18.65</v>
      </c>
      <c r="F134" s="23">
        <v>0</v>
      </c>
      <c r="G134" s="23">
        <f t="shared" si="1"/>
        <v>0</v>
      </c>
    </row>
    <row r="135" spans="1:7" ht="30.75" customHeight="1">
      <c r="A135" s="20">
        <v>121</v>
      </c>
      <c r="B135" s="20" t="s">
        <v>208</v>
      </c>
      <c r="C135" s="20" t="s">
        <v>209</v>
      </c>
      <c r="D135" s="21" t="s">
        <v>24</v>
      </c>
      <c r="E135" s="22">
        <v>124.36</v>
      </c>
      <c r="F135" s="23">
        <v>0</v>
      </c>
      <c r="G135" s="23">
        <f t="shared" si="1"/>
        <v>0</v>
      </c>
    </row>
    <row r="136" spans="1:7" ht="72" customHeight="1">
      <c r="A136" s="20">
        <v>122</v>
      </c>
      <c r="B136" s="20" t="s">
        <v>241</v>
      </c>
      <c r="C136" s="20" t="s">
        <v>210</v>
      </c>
      <c r="D136" s="21" t="s">
        <v>21</v>
      </c>
      <c r="E136" s="22">
        <v>135.28</v>
      </c>
      <c r="F136" s="23">
        <v>0</v>
      </c>
      <c r="G136" s="23">
        <f>ROUND(E136*F136,2)</f>
        <v>0</v>
      </c>
    </row>
    <row r="137" spans="1:7" ht="72" customHeight="1">
      <c r="A137" s="20">
        <v>123</v>
      </c>
      <c r="B137" s="20" t="s">
        <v>242</v>
      </c>
      <c r="C137" s="20" t="s">
        <v>211</v>
      </c>
      <c r="D137" s="21" t="s">
        <v>21</v>
      </c>
      <c r="E137" s="22">
        <v>1353</v>
      </c>
      <c r="F137" s="23">
        <v>0</v>
      </c>
      <c r="G137" s="23">
        <f>ROUND(E137*F137,2)</f>
        <v>0</v>
      </c>
    </row>
    <row r="138" spans="5:7" ht="13.5">
      <c r="E138" s="54" t="s">
        <v>212</v>
      </c>
      <c r="F138" s="54"/>
      <c r="G138" s="31">
        <f>SUM(G7:G137)</f>
        <v>0</v>
      </c>
    </row>
    <row r="139" spans="5:7" ht="13.5">
      <c r="E139" s="29"/>
      <c r="F139" s="29"/>
      <c r="G139" s="30"/>
    </row>
    <row r="140" spans="5:7" ht="13.5">
      <c r="E140" s="29"/>
      <c r="F140" s="29"/>
      <c r="G140" s="30"/>
    </row>
    <row r="142" spans="2:6" ht="13.5">
      <c r="B142" s="57" t="s">
        <v>1027</v>
      </c>
      <c r="C142" s="57"/>
      <c r="D142" s="57"/>
      <c r="E142" s="57"/>
      <c r="F142" s="57"/>
    </row>
    <row r="144" spans="2:5" ht="13.5">
      <c r="B144" s="58" t="s">
        <v>246</v>
      </c>
      <c r="C144" s="58"/>
      <c r="D144" s="52"/>
      <c r="E144" s="52"/>
    </row>
    <row r="145" spans="2:5" ht="13.5">
      <c r="B145" s="58" t="s">
        <v>247</v>
      </c>
      <c r="C145" s="58"/>
      <c r="D145" s="52"/>
      <c r="E145" s="52"/>
    </row>
    <row r="146" spans="2:5" ht="13.5">
      <c r="B146" s="58" t="s">
        <v>248</v>
      </c>
      <c r="C146" s="58"/>
      <c r="D146" s="52"/>
      <c r="E146" s="52"/>
    </row>
    <row r="147" spans="2:5" ht="13.5">
      <c r="B147" s="58" t="s">
        <v>249</v>
      </c>
      <c r="C147" s="58"/>
      <c r="D147" s="52"/>
      <c r="E147" s="52"/>
    </row>
    <row r="151" spans="2:6" ht="13.5">
      <c r="B151" s="51" t="s">
        <v>244</v>
      </c>
      <c r="C151" s="51"/>
      <c r="D151" s="51"/>
      <c r="E151" s="51"/>
      <c r="F151" s="51"/>
    </row>
    <row r="152" spans="2:6" ht="13.5">
      <c r="B152" s="51" t="s">
        <v>245</v>
      </c>
      <c r="C152" s="51"/>
      <c r="D152" s="51"/>
      <c r="E152" s="51"/>
      <c r="F152" s="51"/>
    </row>
  </sheetData>
  <sheetProtection/>
  <mergeCells count="23">
    <mergeCell ref="A3:G3"/>
    <mergeCell ref="A6:D6"/>
    <mergeCell ref="A44:D44"/>
    <mergeCell ref="A61:D61"/>
    <mergeCell ref="A76:D76"/>
    <mergeCell ref="D146:E146"/>
    <mergeCell ref="A86:D86"/>
    <mergeCell ref="B1:F1"/>
    <mergeCell ref="B151:F151"/>
    <mergeCell ref="B152:F152"/>
    <mergeCell ref="B142:F142"/>
    <mergeCell ref="B144:C144"/>
    <mergeCell ref="B145:C145"/>
    <mergeCell ref="B146:C146"/>
    <mergeCell ref="A118:D118"/>
    <mergeCell ref="B147:C147"/>
    <mergeCell ref="D144:E144"/>
    <mergeCell ref="D147:E147"/>
    <mergeCell ref="A125:D125"/>
    <mergeCell ref="E138:F138"/>
    <mergeCell ref="A96:D96"/>
    <mergeCell ref="D145:E145"/>
    <mergeCell ref="A102:D102"/>
  </mergeCells>
  <printOptions/>
  <pageMargins left="0.31496062992125984" right="0.31496062992125984" top="0.35433070866141736" bottom="0.35433070866141736" header="0.1968503937007874" footer="0.196850393700787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22">
      <selection activeCell="G25" sqref="G25"/>
    </sheetView>
  </sheetViews>
  <sheetFormatPr defaultColWidth="8.796875" defaultRowHeight="14.25"/>
  <cols>
    <col min="1" max="1" width="4.5" style="0" customWidth="1"/>
    <col min="3" max="3" width="25.69921875" style="0" customWidth="1"/>
    <col min="4" max="4" width="6.69921875" style="0" customWidth="1"/>
    <col min="5" max="5" width="7.69921875" style="0" customWidth="1"/>
    <col min="6" max="6" width="10" style="0" customWidth="1"/>
    <col min="7" max="7" width="12.8984375" style="0" customWidth="1"/>
  </cols>
  <sheetData>
    <row r="2" spans="1:7" ht="15">
      <c r="A2" s="61" t="s">
        <v>15</v>
      </c>
      <c r="B2" s="61"/>
      <c r="C2" s="61"/>
      <c r="D2" s="61"/>
      <c r="E2" s="61"/>
      <c r="F2" s="61"/>
      <c r="G2" s="61"/>
    </row>
    <row r="4" spans="1:7" ht="27">
      <c r="A4" s="32" t="s">
        <v>1</v>
      </c>
      <c r="B4" s="32" t="s">
        <v>16</v>
      </c>
      <c r="C4" s="32" t="s">
        <v>17</v>
      </c>
      <c r="D4" s="32" t="s">
        <v>243</v>
      </c>
      <c r="E4" s="32" t="s">
        <v>18</v>
      </c>
      <c r="F4" s="32" t="s">
        <v>1015</v>
      </c>
      <c r="G4" s="32" t="s">
        <v>212</v>
      </c>
    </row>
    <row r="5" spans="1:7" ht="14.25">
      <c r="A5" s="58" t="s">
        <v>294</v>
      </c>
      <c r="B5" s="58"/>
      <c r="C5" s="58"/>
      <c r="D5" s="58"/>
      <c r="E5" s="58"/>
      <c r="F5" s="38"/>
      <c r="G5" s="38"/>
    </row>
    <row r="6" spans="1:7" ht="45" customHeight="1">
      <c r="A6" s="20">
        <v>1</v>
      </c>
      <c r="B6" s="20" t="s">
        <v>257</v>
      </c>
      <c r="C6" s="20" t="s">
        <v>258</v>
      </c>
      <c r="D6" s="21" t="s">
        <v>33</v>
      </c>
      <c r="E6" s="22">
        <v>16.8</v>
      </c>
      <c r="F6" s="26">
        <v>0</v>
      </c>
      <c r="G6" s="26">
        <f>ROUND(E6*F6,2)</f>
        <v>0</v>
      </c>
    </row>
    <row r="7" spans="1:7" ht="45" customHeight="1">
      <c r="A7" s="20">
        <v>2</v>
      </c>
      <c r="B7" s="20" t="s">
        <v>259</v>
      </c>
      <c r="C7" s="20" t="s">
        <v>260</v>
      </c>
      <c r="D7" s="21" t="s">
        <v>33</v>
      </c>
      <c r="E7" s="22">
        <v>24.76</v>
      </c>
      <c r="F7" s="26">
        <v>0</v>
      </c>
      <c r="G7" s="26">
        <f aca="true" t="shared" si="0" ref="G7:G24">ROUND(E7*F7,2)</f>
        <v>0</v>
      </c>
    </row>
    <row r="8" spans="1:7" ht="45" customHeight="1">
      <c r="A8" s="20">
        <v>3</v>
      </c>
      <c r="B8" s="20" t="s">
        <v>261</v>
      </c>
      <c r="C8" s="20" t="s">
        <v>262</v>
      </c>
      <c r="D8" s="21" t="s">
        <v>24</v>
      </c>
      <c r="E8" s="22">
        <v>139.89</v>
      </c>
      <c r="F8" s="26">
        <v>0</v>
      </c>
      <c r="G8" s="26">
        <f t="shared" si="0"/>
        <v>0</v>
      </c>
    </row>
    <row r="9" spans="1:7" ht="45" customHeight="1">
      <c r="A9" s="20">
        <v>4</v>
      </c>
      <c r="B9" s="20" t="s">
        <v>263</v>
      </c>
      <c r="C9" s="20" t="s">
        <v>264</v>
      </c>
      <c r="D9" s="21" t="s">
        <v>24</v>
      </c>
      <c r="E9" s="22">
        <v>139.89</v>
      </c>
      <c r="F9" s="26">
        <v>0</v>
      </c>
      <c r="G9" s="26">
        <f t="shared" si="0"/>
        <v>0</v>
      </c>
    </row>
    <row r="10" spans="1:7" ht="31.5" customHeight="1">
      <c r="A10" s="20">
        <v>5</v>
      </c>
      <c r="B10" s="20" t="s">
        <v>265</v>
      </c>
      <c r="C10" s="20" t="s">
        <v>266</v>
      </c>
      <c r="D10" s="21" t="s">
        <v>24</v>
      </c>
      <c r="E10" s="22">
        <v>139.89</v>
      </c>
      <c r="F10" s="26">
        <v>0</v>
      </c>
      <c r="G10" s="26">
        <f t="shared" si="0"/>
        <v>0</v>
      </c>
    </row>
    <row r="11" spans="1:7" ht="31.5" customHeight="1">
      <c r="A11" s="20">
        <v>6</v>
      </c>
      <c r="B11" s="20" t="s">
        <v>267</v>
      </c>
      <c r="C11" s="20" t="s">
        <v>268</v>
      </c>
      <c r="D11" s="21" t="s">
        <v>24</v>
      </c>
      <c r="E11" s="22">
        <v>0.31</v>
      </c>
      <c r="F11" s="26">
        <v>0</v>
      </c>
      <c r="G11" s="26">
        <f t="shared" si="0"/>
        <v>0</v>
      </c>
    </row>
    <row r="12" spans="1:7" ht="40.5">
      <c r="A12" s="20">
        <v>7</v>
      </c>
      <c r="B12" s="20" t="s">
        <v>269</v>
      </c>
      <c r="C12" s="20" t="s">
        <v>270</v>
      </c>
      <c r="D12" s="21" t="s">
        <v>21</v>
      </c>
      <c r="E12" s="22">
        <v>1.46</v>
      </c>
      <c r="F12" s="26">
        <v>0</v>
      </c>
      <c r="G12" s="26">
        <f t="shared" si="0"/>
        <v>0</v>
      </c>
    </row>
    <row r="13" spans="1:7" ht="43.5" customHeight="1">
      <c r="A13" s="20">
        <v>8</v>
      </c>
      <c r="B13" s="20" t="s">
        <v>295</v>
      </c>
      <c r="C13" s="20" t="s">
        <v>271</v>
      </c>
      <c r="D13" s="21" t="s">
        <v>24</v>
      </c>
      <c r="E13" s="22">
        <v>74.11</v>
      </c>
      <c r="F13" s="26">
        <v>0</v>
      </c>
      <c r="G13" s="26">
        <f t="shared" si="0"/>
        <v>0</v>
      </c>
    </row>
    <row r="14" spans="1:7" ht="42.75" customHeight="1">
      <c r="A14" s="20">
        <v>9</v>
      </c>
      <c r="B14" s="20" t="s">
        <v>272</v>
      </c>
      <c r="C14" s="20" t="s">
        <v>273</v>
      </c>
      <c r="D14" s="21" t="s">
        <v>21</v>
      </c>
      <c r="E14" s="22">
        <v>17.96</v>
      </c>
      <c r="F14" s="26">
        <v>0</v>
      </c>
      <c r="G14" s="26">
        <f t="shared" si="0"/>
        <v>0</v>
      </c>
    </row>
    <row r="15" spans="1:7" ht="43.5" customHeight="1">
      <c r="A15" s="20">
        <v>10</v>
      </c>
      <c r="B15" s="20" t="s">
        <v>274</v>
      </c>
      <c r="C15" s="20" t="s">
        <v>275</v>
      </c>
      <c r="D15" s="21" t="s">
        <v>36</v>
      </c>
      <c r="E15" s="22">
        <v>5</v>
      </c>
      <c r="F15" s="26">
        <v>0</v>
      </c>
      <c r="G15" s="26">
        <f t="shared" si="0"/>
        <v>0</v>
      </c>
    </row>
    <row r="16" spans="1:7" ht="42" customHeight="1">
      <c r="A16" s="20">
        <v>11</v>
      </c>
      <c r="B16" s="20" t="s">
        <v>276</v>
      </c>
      <c r="C16" s="20" t="s">
        <v>277</v>
      </c>
      <c r="D16" s="21" t="s">
        <v>36</v>
      </c>
      <c r="E16" s="22">
        <v>1</v>
      </c>
      <c r="F16" s="26">
        <v>0</v>
      </c>
      <c r="G16" s="26">
        <f t="shared" si="0"/>
        <v>0</v>
      </c>
    </row>
    <row r="17" spans="1:7" ht="42" customHeight="1">
      <c r="A17" s="20">
        <v>12</v>
      </c>
      <c r="B17" s="20" t="s">
        <v>278</v>
      </c>
      <c r="C17" s="20" t="s">
        <v>279</v>
      </c>
      <c r="D17" s="21" t="s">
        <v>24</v>
      </c>
      <c r="E17" s="22">
        <v>4.31</v>
      </c>
      <c r="F17" s="26">
        <v>0</v>
      </c>
      <c r="G17" s="26">
        <f t="shared" si="0"/>
        <v>0</v>
      </c>
    </row>
    <row r="18" spans="1:7" ht="30" customHeight="1">
      <c r="A18" s="20">
        <v>13</v>
      </c>
      <c r="B18" s="20" t="s">
        <v>280</v>
      </c>
      <c r="C18" s="20" t="s">
        <v>281</v>
      </c>
      <c r="D18" s="21" t="s">
        <v>21</v>
      </c>
      <c r="E18" s="22">
        <v>57.96</v>
      </c>
      <c r="F18" s="26">
        <v>0</v>
      </c>
      <c r="G18" s="26">
        <f t="shared" si="0"/>
        <v>0</v>
      </c>
    </row>
    <row r="19" spans="1:7" ht="44.25" customHeight="1">
      <c r="A19" s="20">
        <v>14</v>
      </c>
      <c r="B19" s="20" t="s">
        <v>282</v>
      </c>
      <c r="C19" s="20" t="s">
        <v>283</v>
      </c>
      <c r="D19" s="21" t="s">
        <v>24</v>
      </c>
      <c r="E19" s="22">
        <v>21.08</v>
      </c>
      <c r="F19" s="26">
        <v>0</v>
      </c>
      <c r="G19" s="26">
        <f t="shared" si="0"/>
        <v>0</v>
      </c>
    </row>
    <row r="20" spans="1:7" ht="35.25" customHeight="1">
      <c r="A20" s="20">
        <v>15</v>
      </c>
      <c r="B20" s="20" t="s">
        <v>284</v>
      </c>
      <c r="C20" s="20" t="s">
        <v>285</v>
      </c>
      <c r="D20" s="21" t="s">
        <v>24</v>
      </c>
      <c r="E20" s="22">
        <v>6.11</v>
      </c>
      <c r="F20" s="26">
        <v>0</v>
      </c>
      <c r="G20" s="26">
        <f t="shared" si="0"/>
        <v>0</v>
      </c>
    </row>
    <row r="21" spans="1:7" ht="35.25" customHeight="1">
      <c r="A21" s="20">
        <v>16</v>
      </c>
      <c r="B21" s="20" t="s">
        <v>286</v>
      </c>
      <c r="C21" s="20" t="s">
        <v>287</v>
      </c>
      <c r="D21" s="21" t="s">
        <v>24</v>
      </c>
      <c r="E21" s="22">
        <v>76.14</v>
      </c>
      <c r="F21" s="26">
        <v>0</v>
      </c>
      <c r="G21" s="26">
        <f t="shared" si="0"/>
        <v>0</v>
      </c>
    </row>
    <row r="22" spans="1:7" ht="48.75" customHeight="1">
      <c r="A22" s="20">
        <v>17</v>
      </c>
      <c r="B22" s="20" t="s">
        <v>288</v>
      </c>
      <c r="C22" s="20" t="s">
        <v>289</v>
      </c>
      <c r="D22" s="21" t="s">
        <v>21</v>
      </c>
      <c r="E22" s="22">
        <v>6.48</v>
      </c>
      <c r="F22" s="26">
        <v>0</v>
      </c>
      <c r="G22" s="26">
        <f t="shared" si="0"/>
        <v>0</v>
      </c>
    </row>
    <row r="23" spans="1:7" ht="45" customHeight="1">
      <c r="A23" s="20">
        <v>18</v>
      </c>
      <c r="B23" s="20" t="s">
        <v>290</v>
      </c>
      <c r="C23" s="20" t="s">
        <v>291</v>
      </c>
      <c r="D23" s="21" t="s">
        <v>21</v>
      </c>
      <c r="E23" s="22">
        <v>14.82</v>
      </c>
      <c r="F23" s="26">
        <v>0</v>
      </c>
      <c r="G23" s="26">
        <f t="shared" si="0"/>
        <v>0</v>
      </c>
    </row>
    <row r="24" spans="1:7" ht="75" customHeight="1">
      <c r="A24" s="20">
        <v>19</v>
      </c>
      <c r="B24" s="20" t="s">
        <v>292</v>
      </c>
      <c r="C24" s="20" t="s">
        <v>293</v>
      </c>
      <c r="D24" s="21" t="s">
        <v>21</v>
      </c>
      <c r="E24" s="22">
        <v>129.96</v>
      </c>
      <c r="F24" s="26">
        <v>0</v>
      </c>
      <c r="G24" s="26">
        <f t="shared" si="0"/>
        <v>0</v>
      </c>
    </row>
    <row r="25" spans="1:7" ht="14.25">
      <c r="A25" s="25"/>
      <c r="B25" s="25"/>
      <c r="C25" s="25"/>
      <c r="D25" s="25"/>
      <c r="E25" s="54" t="s">
        <v>212</v>
      </c>
      <c r="F25" s="54"/>
      <c r="G25" s="31">
        <f>SUM(G6:G24)</f>
        <v>0</v>
      </c>
    </row>
    <row r="28" spans="2:6" ht="15">
      <c r="B28" s="62" t="s">
        <v>250</v>
      </c>
      <c r="C28" s="62"/>
      <c r="D28" s="62"/>
      <c r="E28" s="62"/>
      <c r="F28" s="62"/>
    </row>
    <row r="30" spans="2:5" ht="15">
      <c r="B30" s="63" t="s">
        <v>246</v>
      </c>
      <c r="C30" s="63"/>
      <c r="D30" s="64"/>
      <c r="E30" s="64"/>
    </row>
    <row r="31" spans="2:5" ht="15">
      <c r="B31" s="63" t="s">
        <v>247</v>
      </c>
      <c r="C31" s="63"/>
      <c r="D31" s="64"/>
      <c r="E31" s="64"/>
    </row>
    <row r="32" spans="2:5" ht="15">
      <c r="B32" s="63" t="s">
        <v>248</v>
      </c>
      <c r="C32" s="63"/>
      <c r="D32" s="64"/>
      <c r="E32" s="64"/>
    </row>
    <row r="33" spans="2:5" ht="15">
      <c r="B33" s="63" t="s">
        <v>249</v>
      </c>
      <c r="C33" s="63"/>
      <c r="D33" s="64"/>
      <c r="E33" s="64"/>
    </row>
    <row r="36" spans="2:6" ht="15">
      <c r="B36" s="65" t="s">
        <v>244</v>
      </c>
      <c r="C36" s="65"/>
      <c r="D36" s="65"/>
      <c r="E36" s="65"/>
      <c r="F36" s="65"/>
    </row>
    <row r="37" spans="2:6" ht="15">
      <c r="B37" s="65" t="s">
        <v>245</v>
      </c>
      <c r="C37" s="65"/>
      <c r="D37" s="65"/>
      <c r="E37" s="65"/>
      <c r="F37" s="65"/>
    </row>
  </sheetData>
  <sheetProtection/>
  <mergeCells count="14">
    <mergeCell ref="B36:F36"/>
    <mergeCell ref="B37:F37"/>
    <mergeCell ref="B31:C31"/>
    <mergeCell ref="D31:E31"/>
    <mergeCell ref="B32:C32"/>
    <mergeCell ref="D32:E32"/>
    <mergeCell ref="B33:C33"/>
    <mergeCell ref="D33:E33"/>
    <mergeCell ref="A2:G2"/>
    <mergeCell ref="A5:E5"/>
    <mergeCell ref="E25:F25"/>
    <mergeCell ref="B28:F28"/>
    <mergeCell ref="B30:C30"/>
    <mergeCell ref="D30:E30"/>
  </mergeCells>
  <printOptions/>
  <pageMargins left="0.7086614173228347" right="0.7086614173228347" top="0.5511811023622047" bottom="0.5511811023622047" header="0.11811023622047245" footer="0.118110236220472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3">
      <selection activeCell="G20" sqref="G20"/>
    </sheetView>
  </sheetViews>
  <sheetFormatPr defaultColWidth="8.796875" defaultRowHeight="14.25"/>
  <cols>
    <col min="1" max="1" width="4.59765625" style="36" customWidth="1"/>
    <col min="2" max="2" width="9" style="36" customWidth="1"/>
    <col min="3" max="3" width="29.8984375" style="36" customWidth="1"/>
    <col min="4" max="4" width="7.3984375" style="36" customWidth="1"/>
    <col min="5" max="5" width="7.09765625" style="36" customWidth="1"/>
    <col min="6" max="6" width="11" style="36" customWidth="1"/>
    <col min="7" max="7" width="12.09765625" style="36" customWidth="1"/>
    <col min="8" max="16384" width="9" style="36" customWidth="1"/>
  </cols>
  <sheetData>
    <row r="2" spans="1:7" ht="13.5">
      <c r="A2" s="66" t="s">
        <v>296</v>
      </c>
      <c r="B2" s="66"/>
      <c r="C2" s="66"/>
      <c r="D2" s="66"/>
      <c r="E2" s="66"/>
      <c r="F2" s="66"/>
      <c r="G2" s="66"/>
    </row>
    <row r="4" spans="1:7" ht="27">
      <c r="A4" s="32" t="s">
        <v>1</v>
      </c>
      <c r="B4" s="32" t="s">
        <v>16</v>
      </c>
      <c r="C4" s="32" t="s">
        <v>17</v>
      </c>
      <c r="D4" s="32" t="s">
        <v>243</v>
      </c>
      <c r="E4" s="32" t="s">
        <v>18</v>
      </c>
      <c r="F4" s="32" t="s">
        <v>1015</v>
      </c>
      <c r="G4" s="32" t="s">
        <v>212</v>
      </c>
    </row>
    <row r="5" spans="1:7" ht="13.5">
      <c r="A5" s="53" t="s">
        <v>297</v>
      </c>
      <c r="B5" s="53"/>
      <c r="C5" s="53"/>
      <c r="D5" s="53"/>
      <c r="E5" s="20"/>
      <c r="F5" s="20"/>
      <c r="G5" s="20"/>
    </row>
    <row r="6" spans="1:7" ht="54">
      <c r="A6" s="20">
        <v>1</v>
      </c>
      <c r="B6" s="20" t="s">
        <v>298</v>
      </c>
      <c r="C6" s="20" t="s">
        <v>299</v>
      </c>
      <c r="D6" s="21" t="s">
        <v>300</v>
      </c>
      <c r="E6" s="22">
        <v>0.37</v>
      </c>
      <c r="F6" s="23">
        <v>0</v>
      </c>
      <c r="G6" s="23">
        <f>ROUND(E6*F6,2)</f>
        <v>0</v>
      </c>
    </row>
    <row r="7" spans="1:7" ht="40.5">
      <c r="A7" s="20">
        <v>2</v>
      </c>
      <c r="B7" s="20" t="s">
        <v>326</v>
      </c>
      <c r="C7" s="20" t="s">
        <v>301</v>
      </c>
      <c r="D7" s="21" t="s">
        <v>36</v>
      </c>
      <c r="E7" s="22">
        <v>12</v>
      </c>
      <c r="F7" s="23">
        <v>0</v>
      </c>
      <c r="G7" s="23">
        <f aca="true" t="shared" si="0" ref="G7:G19">ROUND(E7*F7,2)</f>
        <v>0</v>
      </c>
    </row>
    <row r="8" spans="1:7" ht="27">
      <c r="A8" s="20">
        <v>3</v>
      </c>
      <c r="B8" s="20" t="s">
        <v>302</v>
      </c>
      <c r="C8" s="20" t="s">
        <v>303</v>
      </c>
      <c r="D8" s="21" t="s">
        <v>24</v>
      </c>
      <c r="E8" s="22">
        <v>1320</v>
      </c>
      <c r="F8" s="23">
        <v>0</v>
      </c>
      <c r="G8" s="23">
        <f t="shared" si="0"/>
        <v>0</v>
      </c>
    </row>
    <row r="9" spans="1:7" ht="40.5">
      <c r="A9" s="20">
        <v>4</v>
      </c>
      <c r="B9" s="20" t="s">
        <v>304</v>
      </c>
      <c r="C9" s="20" t="s">
        <v>305</v>
      </c>
      <c r="D9" s="21" t="s">
        <v>24</v>
      </c>
      <c r="E9" s="22">
        <v>1320</v>
      </c>
      <c r="F9" s="23">
        <v>0</v>
      </c>
      <c r="G9" s="23">
        <f t="shared" si="0"/>
        <v>0</v>
      </c>
    </row>
    <row r="10" spans="1:7" ht="40.5">
      <c r="A10" s="20">
        <v>5</v>
      </c>
      <c r="B10" s="20" t="s">
        <v>1012</v>
      </c>
      <c r="C10" s="20" t="s">
        <v>306</v>
      </c>
      <c r="D10" s="21" t="s">
        <v>21</v>
      </c>
      <c r="E10" s="22">
        <v>198.4</v>
      </c>
      <c r="F10" s="23">
        <v>0</v>
      </c>
      <c r="G10" s="23">
        <f t="shared" si="0"/>
        <v>0</v>
      </c>
    </row>
    <row r="11" spans="1:7" ht="70.5" customHeight="1">
      <c r="A11" s="20">
        <v>6</v>
      </c>
      <c r="B11" s="20" t="s">
        <v>325</v>
      </c>
      <c r="C11" s="20" t="s">
        <v>307</v>
      </c>
      <c r="D11" s="21" t="s">
        <v>21</v>
      </c>
      <c r="E11" s="22">
        <v>2860</v>
      </c>
      <c r="F11" s="23">
        <v>0</v>
      </c>
      <c r="G11" s="23">
        <f t="shared" si="0"/>
        <v>0</v>
      </c>
    </row>
    <row r="12" spans="1:7" ht="42.75" customHeight="1">
      <c r="A12" s="20">
        <v>7</v>
      </c>
      <c r="B12" s="20" t="s">
        <v>308</v>
      </c>
      <c r="C12" s="20" t="s">
        <v>309</v>
      </c>
      <c r="D12" s="21" t="s">
        <v>21</v>
      </c>
      <c r="E12" s="22">
        <v>2860</v>
      </c>
      <c r="F12" s="23">
        <v>0</v>
      </c>
      <c r="G12" s="23">
        <f t="shared" si="0"/>
        <v>0</v>
      </c>
    </row>
    <row r="13" spans="1:7" ht="31.5" customHeight="1">
      <c r="A13" s="20">
        <v>8</v>
      </c>
      <c r="B13" s="20" t="s">
        <v>310</v>
      </c>
      <c r="C13" s="20" t="s">
        <v>311</v>
      </c>
      <c r="D13" s="21" t="s">
        <v>24</v>
      </c>
      <c r="E13" s="22">
        <v>330</v>
      </c>
      <c r="F13" s="23">
        <v>0</v>
      </c>
      <c r="G13" s="23">
        <f t="shared" si="0"/>
        <v>0</v>
      </c>
    </row>
    <row r="14" spans="1:7" ht="40.5">
      <c r="A14" s="20">
        <v>9</v>
      </c>
      <c r="B14" s="20" t="s">
        <v>312</v>
      </c>
      <c r="C14" s="20" t="s">
        <v>313</v>
      </c>
      <c r="D14" s="21" t="s">
        <v>24</v>
      </c>
      <c r="E14" s="22">
        <v>874</v>
      </c>
      <c r="F14" s="23">
        <v>0</v>
      </c>
      <c r="G14" s="23">
        <f t="shared" si="0"/>
        <v>0</v>
      </c>
    </row>
    <row r="15" spans="1:7" ht="54">
      <c r="A15" s="20">
        <v>10</v>
      </c>
      <c r="B15" s="20" t="s">
        <v>314</v>
      </c>
      <c r="C15" s="20" t="s">
        <v>315</v>
      </c>
      <c r="D15" s="21" t="s">
        <v>21</v>
      </c>
      <c r="E15" s="22">
        <v>179.1</v>
      </c>
      <c r="F15" s="23">
        <v>0</v>
      </c>
      <c r="G15" s="23">
        <f t="shared" si="0"/>
        <v>0</v>
      </c>
    </row>
    <row r="16" spans="1:7" ht="29.25" customHeight="1">
      <c r="A16" s="20">
        <v>11</v>
      </c>
      <c r="B16" s="20" t="s">
        <v>316</v>
      </c>
      <c r="C16" s="20" t="s">
        <v>317</v>
      </c>
      <c r="D16" s="21" t="s">
        <v>24</v>
      </c>
      <c r="E16" s="22">
        <v>30</v>
      </c>
      <c r="F16" s="23">
        <v>0</v>
      </c>
      <c r="G16" s="23">
        <f t="shared" si="0"/>
        <v>0</v>
      </c>
    </row>
    <row r="17" spans="1:7" ht="27">
      <c r="A17" s="20">
        <v>12</v>
      </c>
      <c r="B17" s="20" t="s">
        <v>318</v>
      </c>
      <c r="C17" s="20" t="s">
        <v>319</v>
      </c>
      <c r="D17" s="21" t="s">
        <v>24</v>
      </c>
      <c r="E17" s="22">
        <v>1300</v>
      </c>
      <c r="F17" s="23">
        <v>0</v>
      </c>
      <c r="G17" s="23">
        <f t="shared" si="0"/>
        <v>0</v>
      </c>
    </row>
    <row r="18" spans="1:7" ht="40.5">
      <c r="A18" s="20">
        <v>13</v>
      </c>
      <c r="B18" s="20" t="s">
        <v>320</v>
      </c>
      <c r="C18" s="20" t="s">
        <v>321</v>
      </c>
      <c r="D18" s="21" t="s">
        <v>21</v>
      </c>
      <c r="E18" s="22">
        <v>2</v>
      </c>
      <c r="F18" s="23">
        <v>0</v>
      </c>
      <c r="G18" s="23">
        <f t="shared" si="0"/>
        <v>0</v>
      </c>
    </row>
    <row r="19" spans="1:7" ht="27">
      <c r="A19" s="20">
        <v>14</v>
      </c>
      <c r="B19" s="20" t="s">
        <v>322</v>
      </c>
      <c r="C19" s="20" t="s">
        <v>323</v>
      </c>
      <c r="D19" s="21" t="s">
        <v>324</v>
      </c>
      <c r="E19" s="22">
        <v>1</v>
      </c>
      <c r="F19" s="23">
        <v>0</v>
      </c>
      <c r="G19" s="23">
        <f t="shared" si="0"/>
        <v>0</v>
      </c>
    </row>
    <row r="20" spans="1:7" ht="13.5">
      <c r="A20" s="25"/>
      <c r="B20" s="25"/>
      <c r="C20" s="25"/>
      <c r="D20" s="25"/>
      <c r="E20" s="54" t="s">
        <v>212</v>
      </c>
      <c r="F20" s="54"/>
      <c r="G20" s="28">
        <f>SUM(G6:G19)</f>
        <v>0</v>
      </c>
    </row>
    <row r="21" spans="1:7" ht="13.5">
      <c r="A21" s="25"/>
      <c r="B21" s="25"/>
      <c r="C21" s="25"/>
      <c r="D21" s="25"/>
      <c r="E21" s="25"/>
      <c r="F21" s="25"/>
      <c r="G21" s="25"/>
    </row>
    <row r="22" spans="1:7" ht="13.5">
      <c r="A22" s="25"/>
      <c r="B22" s="57" t="s">
        <v>1027</v>
      </c>
      <c r="C22" s="57"/>
      <c r="D22" s="57"/>
      <c r="E22" s="57"/>
      <c r="F22" s="57"/>
      <c r="G22" s="25"/>
    </row>
    <row r="23" spans="1:7" ht="13.5">
      <c r="A23" s="25"/>
      <c r="B23" s="25"/>
      <c r="C23" s="25"/>
      <c r="D23" s="25"/>
      <c r="E23" s="25"/>
      <c r="F23" s="25"/>
      <c r="G23" s="25"/>
    </row>
    <row r="24" spans="1:7" ht="13.5">
      <c r="A24" s="25"/>
      <c r="B24" s="58" t="s">
        <v>246</v>
      </c>
      <c r="C24" s="58"/>
      <c r="D24" s="52"/>
      <c r="E24" s="52"/>
      <c r="F24" s="25"/>
      <c r="G24" s="25"/>
    </row>
    <row r="25" spans="1:7" ht="13.5">
      <c r="A25" s="25"/>
      <c r="B25" s="58" t="s">
        <v>247</v>
      </c>
      <c r="C25" s="58"/>
      <c r="D25" s="52"/>
      <c r="E25" s="52"/>
      <c r="F25" s="25"/>
      <c r="G25" s="25"/>
    </row>
    <row r="26" spans="1:7" ht="13.5">
      <c r="A26" s="25"/>
      <c r="B26" s="58" t="s">
        <v>248</v>
      </c>
      <c r="C26" s="58"/>
      <c r="D26" s="52"/>
      <c r="E26" s="52"/>
      <c r="F26" s="25"/>
      <c r="G26" s="25"/>
    </row>
    <row r="27" spans="1:7" ht="13.5">
      <c r="A27" s="25"/>
      <c r="B27" s="58" t="s">
        <v>249</v>
      </c>
      <c r="C27" s="58"/>
      <c r="D27" s="52"/>
      <c r="E27" s="52"/>
      <c r="F27" s="25"/>
      <c r="G27" s="25"/>
    </row>
    <row r="28" spans="1:7" ht="13.5">
      <c r="A28" s="25"/>
      <c r="B28" s="25"/>
      <c r="C28" s="25"/>
      <c r="D28" s="25"/>
      <c r="E28" s="25"/>
      <c r="F28" s="25"/>
      <c r="G28" s="25"/>
    </row>
    <row r="29" spans="1:7" ht="13.5">
      <c r="A29" s="25"/>
      <c r="B29" s="25"/>
      <c r="C29" s="25"/>
      <c r="D29" s="25"/>
      <c r="E29" s="25"/>
      <c r="F29" s="25"/>
      <c r="G29" s="25"/>
    </row>
    <row r="30" spans="1:7" ht="13.5">
      <c r="A30" s="25"/>
      <c r="B30" s="51" t="s">
        <v>244</v>
      </c>
      <c r="C30" s="51"/>
      <c r="D30" s="51"/>
      <c r="E30" s="51"/>
      <c r="F30" s="51"/>
      <c r="G30" s="25"/>
    </row>
    <row r="31" spans="1:7" ht="13.5">
      <c r="A31" s="25"/>
      <c r="B31" s="51" t="s">
        <v>245</v>
      </c>
      <c r="C31" s="51"/>
      <c r="D31" s="51"/>
      <c r="E31" s="51"/>
      <c r="F31" s="51"/>
      <c r="G31" s="25"/>
    </row>
    <row r="32" spans="1:7" ht="13.5">
      <c r="A32" s="25"/>
      <c r="B32" s="25"/>
      <c r="C32" s="25"/>
      <c r="D32" s="25"/>
      <c r="E32" s="25"/>
      <c r="F32" s="25"/>
      <c r="G32" s="25"/>
    </row>
  </sheetData>
  <sheetProtection/>
  <mergeCells count="14">
    <mergeCell ref="B30:F30"/>
    <mergeCell ref="B31:F31"/>
    <mergeCell ref="B25:C25"/>
    <mergeCell ref="D25:E25"/>
    <mergeCell ref="B26:C26"/>
    <mergeCell ref="D26:E26"/>
    <mergeCell ref="B27:C27"/>
    <mergeCell ref="D27:E27"/>
    <mergeCell ref="A2:G2"/>
    <mergeCell ref="A5:D5"/>
    <mergeCell ref="E20:F20"/>
    <mergeCell ref="B22:F22"/>
    <mergeCell ref="B24:C24"/>
    <mergeCell ref="D24:E24"/>
  </mergeCells>
  <printOptions/>
  <pageMargins left="0.31496062992125984" right="0.31496062992125984" top="0.35433070866141736" bottom="0.35433070866141736" header="0.11811023622047245" footer="0.118110236220472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38"/>
  <sheetViews>
    <sheetView zoomScalePageLayoutView="0" workbookViewId="0" topLeftCell="A115">
      <selection activeCell="I17" sqref="I17"/>
    </sheetView>
  </sheetViews>
  <sheetFormatPr defaultColWidth="8.796875" defaultRowHeight="14.25"/>
  <cols>
    <col min="1" max="1" width="4.69921875" style="25" customWidth="1"/>
    <col min="2" max="2" width="9" style="25" customWidth="1"/>
    <col min="3" max="3" width="29.69921875" style="25" customWidth="1"/>
    <col min="4" max="4" width="5.8984375" style="25" customWidth="1"/>
    <col min="5" max="5" width="7.3984375" style="25" customWidth="1"/>
    <col min="6" max="6" width="11" style="25" customWidth="1"/>
    <col min="7" max="7" width="13.19921875" style="25" customWidth="1"/>
    <col min="8" max="16384" width="9" style="25" customWidth="1"/>
  </cols>
  <sheetData>
    <row r="2" spans="1:7" ht="13.5">
      <c r="A2" s="66" t="s">
        <v>327</v>
      </c>
      <c r="B2" s="66"/>
      <c r="C2" s="66"/>
      <c r="D2" s="66"/>
      <c r="E2" s="66"/>
      <c r="F2" s="66"/>
      <c r="G2" s="66"/>
    </row>
    <row r="3" spans="1:7" ht="13.5">
      <c r="A3" s="36"/>
      <c r="B3" s="36"/>
      <c r="C3" s="36"/>
      <c r="D3" s="36"/>
      <c r="E3" s="36"/>
      <c r="F3" s="36"/>
      <c r="G3" s="36"/>
    </row>
    <row r="4" spans="1:7" ht="27">
      <c r="A4" s="32" t="s">
        <v>1</v>
      </c>
      <c r="B4" s="32" t="s">
        <v>16</v>
      </c>
      <c r="C4" s="32" t="s">
        <v>17</v>
      </c>
      <c r="D4" s="32" t="s">
        <v>243</v>
      </c>
      <c r="E4" s="32" t="s">
        <v>18</v>
      </c>
      <c r="F4" s="32" t="s">
        <v>1015</v>
      </c>
      <c r="G4" s="32" t="s">
        <v>212</v>
      </c>
    </row>
    <row r="5" spans="1:7" ht="13.5">
      <c r="A5" s="58" t="s">
        <v>515</v>
      </c>
      <c r="B5" s="58"/>
      <c r="C5" s="58"/>
      <c r="D5" s="58"/>
      <c r="E5" s="58"/>
      <c r="F5" s="38"/>
      <c r="G5" s="38"/>
    </row>
    <row r="6" spans="1:7" ht="13.5">
      <c r="A6" s="58" t="s">
        <v>516</v>
      </c>
      <c r="B6" s="58"/>
      <c r="C6" s="58"/>
      <c r="D6" s="58"/>
      <c r="E6" s="58"/>
      <c r="F6" s="38"/>
      <c r="G6" s="38"/>
    </row>
    <row r="7" spans="1:7" ht="27">
      <c r="A7" s="20">
        <v>1</v>
      </c>
      <c r="B7" s="20" t="s">
        <v>328</v>
      </c>
      <c r="C7" s="20" t="s">
        <v>329</v>
      </c>
      <c r="D7" s="21" t="s">
        <v>330</v>
      </c>
      <c r="E7" s="22">
        <v>1</v>
      </c>
      <c r="F7" s="26">
        <v>0</v>
      </c>
      <c r="G7" s="26">
        <f>ROUND(E7*F7,2)</f>
        <v>0</v>
      </c>
    </row>
    <row r="8" spans="1:7" ht="27">
      <c r="A8" s="20">
        <v>2</v>
      </c>
      <c r="B8" s="20" t="s">
        <v>331</v>
      </c>
      <c r="C8" s="20" t="s">
        <v>332</v>
      </c>
      <c r="D8" s="21" t="s">
        <v>330</v>
      </c>
      <c r="E8" s="22">
        <v>1</v>
      </c>
      <c r="F8" s="26">
        <v>0</v>
      </c>
      <c r="G8" s="26">
        <f aca="true" t="shared" si="0" ref="G8:G71">ROUND(E8*F8,2)</f>
        <v>0</v>
      </c>
    </row>
    <row r="9" spans="1:7" ht="27">
      <c r="A9" s="20">
        <v>3</v>
      </c>
      <c r="B9" s="20" t="s">
        <v>331</v>
      </c>
      <c r="C9" s="20" t="s">
        <v>333</v>
      </c>
      <c r="D9" s="21" t="s">
        <v>330</v>
      </c>
      <c r="E9" s="22">
        <v>1</v>
      </c>
      <c r="F9" s="26">
        <v>0</v>
      </c>
      <c r="G9" s="26">
        <f t="shared" si="0"/>
        <v>0</v>
      </c>
    </row>
    <row r="10" spans="1:7" ht="54" customHeight="1">
      <c r="A10" s="20">
        <v>4</v>
      </c>
      <c r="B10" s="20" t="s">
        <v>334</v>
      </c>
      <c r="C10" s="20" t="s">
        <v>335</v>
      </c>
      <c r="D10" s="21" t="s">
        <v>153</v>
      </c>
      <c r="E10" s="22">
        <v>2</v>
      </c>
      <c r="F10" s="26">
        <v>0</v>
      </c>
      <c r="G10" s="26">
        <f t="shared" si="0"/>
        <v>0</v>
      </c>
    </row>
    <row r="11" spans="1:7" ht="27">
      <c r="A11" s="20">
        <v>5</v>
      </c>
      <c r="B11" s="20" t="s">
        <v>336</v>
      </c>
      <c r="C11" s="20" t="s">
        <v>337</v>
      </c>
      <c r="D11" s="21" t="s">
        <v>21</v>
      </c>
      <c r="E11" s="22">
        <v>0.6</v>
      </c>
      <c r="F11" s="26">
        <v>0</v>
      </c>
      <c r="G11" s="26">
        <f t="shared" si="0"/>
        <v>0</v>
      </c>
    </row>
    <row r="12" spans="1:7" ht="82.5" customHeight="1">
      <c r="A12" s="20">
        <v>6</v>
      </c>
      <c r="B12" s="20" t="s">
        <v>338</v>
      </c>
      <c r="C12" s="20" t="s">
        <v>339</v>
      </c>
      <c r="D12" s="21" t="s">
        <v>33</v>
      </c>
      <c r="E12" s="22">
        <v>27</v>
      </c>
      <c r="F12" s="26">
        <v>0</v>
      </c>
      <c r="G12" s="26">
        <f t="shared" si="0"/>
        <v>0</v>
      </c>
    </row>
    <row r="13" spans="1:7" ht="30" customHeight="1">
      <c r="A13" s="20">
        <v>7</v>
      </c>
      <c r="B13" s="20" t="s">
        <v>340</v>
      </c>
      <c r="C13" s="20" t="s">
        <v>341</v>
      </c>
      <c r="D13" s="21" t="s">
        <v>33</v>
      </c>
      <c r="E13" s="22">
        <v>65</v>
      </c>
      <c r="F13" s="26">
        <v>0</v>
      </c>
      <c r="G13" s="26">
        <f t="shared" si="0"/>
        <v>0</v>
      </c>
    </row>
    <row r="14" spans="1:7" ht="27">
      <c r="A14" s="20">
        <v>8</v>
      </c>
      <c r="B14" s="20" t="s">
        <v>342</v>
      </c>
      <c r="C14" s="20" t="s">
        <v>343</v>
      </c>
      <c r="D14" s="21" t="s">
        <v>21</v>
      </c>
      <c r="E14" s="22">
        <v>0.6</v>
      </c>
      <c r="F14" s="26">
        <v>0</v>
      </c>
      <c r="G14" s="26">
        <f t="shared" si="0"/>
        <v>0</v>
      </c>
    </row>
    <row r="15" spans="1:7" ht="13.5">
      <c r="A15" s="53" t="s">
        <v>517</v>
      </c>
      <c r="B15" s="53"/>
      <c r="C15" s="53"/>
      <c r="D15" s="53"/>
      <c r="E15" s="22"/>
      <c r="F15" s="26">
        <v>0</v>
      </c>
      <c r="G15" s="26">
        <f t="shared" si="0"/>
        <v>0</v>
      </c>
    </row>
    <row r="16" spans="1:7" ht="43.5" customHeight="1">
      <c r="A16" s="20">
        <v>9</v>
      </c>
      <c r="B16" s="20" t="s">
        <v>344</v>
      </c>
      <c r="C16" s="20" t="s">
        <v>345</v>
      </c>
      <c r="D16" s="21" t="s">
        <v>330</v>
      </c>
      <c r="E16" s="22">
        <v>1</v>
      </c>
      <c r="F16" s="26">
        <v>0</v>
      </c>
      <c r="G16" s="26">
        <f t="shared" si="0"/>
        <v>0</v>
      </c>
    </row>
    <row r="17" spans="1:7" ht="82.5" customHeight="1">
      <c r="A17" s="20">
        <v>10</v>
      </c>
      <c r="B17" s="20" t="s">
        <v>346</v>
      </c>
      <c r="C17" s="20" t="s">
        <v>347</v>
      </c>
      <c r="D17" s="21" t="s">
        <v>153</v>
      </c>
      <c r="E17" s="22">
        <v>2</v>
      </c>
      <c r="F17" s="26">
        <v>0</v>
      </c>
      <c r="G17" s="26">
        <f t="shared" si="0"/>
        <v>0</v>
      </c>
    </row>
    <row r="18" spans="1:7" ht="27">
      <c r="A18" s="20">
        <v>11</v>
      </c>
      <c r="B18" s="20" t="s">
        <v>336</v>
      </c>
      <c r="C18" s="20" t="s">
        <v>337</v>
      </c>
      <c r="D18" s="21" t="s">
        <v>21</v>
      </c>
      <c r="E18" s="22">
        <v>0.4</v>
      </c>
      <c r="F18" s="26">
        <v>0</v>
      </c>
      <c r="G18" s="26">
        <f t="shared" si="0"/>
        <v>0</v>
      </c>
    </row>
    <row r="19" spans="1:7" ht="70.5" customHeight="1">
      <c r="A19" s="20">
        <v>12</v>
      </c>
      <c r="B19" s="20" t="s">
        <v>348</v>
      </c>
      <c r="C19" s="20" t="s">
        <v>349</v>
      </c>
      <c r="D19" s="21" t="s">
        <v>350</v>
      </c>
      <c r="E19" s="22">
        <v>2</v>
      </c>
      <c r="F19" s="26">
        <v>0</v>
      </c>
      <c r="G19" s="26">
        <f t="shared" si="0"/>
        <v>0</v>
      </c>
    </row>
    <row r="20" spans="1:7" ht="40.5">
      <c r="A20" s="20">
        <v>13</v>
      </c>
      <c r="B20" s="20" t="s">
        <v>351</v>
      </c>
      <c r="C20" s="20" t="s">
        <v>1039</v>
      </c>
      <c r="D20" s="21" t="s">
        <v>33</v>
      </c>
      <c r="E20" s="22">
        <v>40</v>
      </c>
      <c r="F20" s="26">
        <v>0</v>
      </c>
      <c r="G20" s="26">
        <f t="shared" si="0"/>
        <v>0</v>
      </c>
    </row>
    <row r="21" spans="1:7" ht="40.5">
      <c r="A21" s="20">
        <v>14</v>
      </c>
      <c r="B21" s="20" t="s">
        <v>352</v>
      </c>
      <c r="C21" s="20" t="s">
        <v>353</v>
      </c>
      <c r="D21" s="21" t="s">
        <v>33</v>
      </c>
      <c r="E21" s="22">
        <v>14</v>
      </c>
      <c r="F21" s="26">
        <v>0</v>
      </c>
      <c r="G21" s="26">
        <f t="shared" si="0"/>
        <v>0</v>
      </c>
    </row>
    <row r="22" spans="1:7" ht="85.5" customHeight="1">
      <c r="A22" s="20">
        <v>15</v>
      </c>
      <c r="B22" s="20" t="s">
        <v>338</v>
      </c>
      <c r="C22" s="20" t="s">
        <v>1041</v>
      </c>
      <c r="D22" s="21" t="s">
        <v>33</v>
      </c>
      <c r="E22" s="22">
        <v>45</v>
      </c>
      <c r="F22" s="26">
        <v>0</v>
      </c>
      <c r="G22" s="26">
        <f t="shared" si="0"/>
        <v>0</v>
      </c>
    </row>
    <row r="23" spans="1:7" ht="57.75" customHeight="1">
      <c r="A23" s="20">
        <v>16</v>
      </c>
      <c r="B23" s="20" t="s">
        <v>354</v>
      </c>
      <c r="C23" s="20" t="s">
        <v>355</v>
      </c>
      <c r="D23" s="21" t="s">
        <v>153</v>
      </c>
      <c r="E23" s="22">
        <v>4</v>
      </c>
      <c r="F23" s="26">
        <v>0</v>
      </c>
      <c r="G23" s="26">
        <f t="shared" si="0"/>
        <v>0</v>
      </c>
    </row>
    <row r="24" spans="1:7" ht="40.5">
      <c r="A24" s="20">
        <v>17</v>
      </c>
      <c r="B24" s="20" t="s">
        <v>356</v>
      </c>
      <c r="C24" s="20" t="s">
        <v>357</v>
      </c>
      <c r="D24" s="21" t="s">
        <v>358</v>
      </c>
      <c r="E24" s="22">
        <v>2</v>
      </c>
      <c r="F24" s="26">
        <v>0</v>
      </c>
      <c r="G24" s="26">
        <f t="shared" si="0"/>
        <v>0</v>
      </c>
    </row>
    <row r="25" spans="1:7" ht="27">
      <c r="A25" s="20">
        <v>18</v>
      </c>
      <c r="B25" s="20" t="s">
        <v>342</v>
      </c>
      <c r="C25" s="20" t="s">
        <v>343</v>
      </c>
      <c r="D25" s="21" t="s">
        <v>21</v>
      </c>
      <c r="E25" s="22">
        <v>12.8</v>
      </c>
      <c r="F25" s="26">
        <v>0</v>
      </c>
      <c r="G25" s="26">
        <f t="shared" si="0"/>
        <v>0</v>
      </c>
    </row>
    <row r="26" spans="1:7" ht="13.5">
      <c r="A26" s="67" t="s">
        <v>518</v>
      </c>
      <c r="B26" s="67"/>
      <c r="C26" s="67"/>
      <c r="D26" s="67"/>
      <c r="E26" s="22"/>
      <c r="F26" s="26">
        <v>0</v>
      </c>
      <c r="G26" s="26">
        <f t="shared" si="0"/>
        <v>0</v>
      </c>
    </row>
    <row r="27" spans="1:7" ht="27">
      <c r="A27" s="20">
        <v>19</v>
      </c>
      <c r="B27" s="20" t="s">
        <v>336</v>
      </c>
      <c r="C27" s="20" t="s">
        <v>337</v>
      </c>
      <c r="D27" s="21" t="s">
        <v>21</v>
      </c>
      <c r="E27" s="22">
        <v>0.4</v>
      </c>
      <c r="F27" s="26">
        <v>0</v>
      </c>
      <c r="G27" s="26">
        <f t="shared" si="0"/>
        <v>0</v>
      </c>
    </row>
    <row r="28" spans="1:7" ht="69.75" customHeight="1">
      <c r="A28" s="20">
        <v>20</v>
      </c>
      <c r="B28" s="20" t="s">
        <v>348</v>
      </c>
      <c r="C28" s="20" t="s">
        <v>349</v>
      </c>
      <c r="D28" s="21" t="s">
        <v>350</v>
      </c>
      <c r="E28" s="22">
        <v>8</v>
      </c>
      <c r="F28" s="26">
        <v>0</v>
      </c>
      <c r="G28" s="26">
        <f t="shared" si="0"/>
        <v>0</v>
      </c>
    </row>
    <row r="29" spans="1:7" ht="40.5">
      <c r="A29" s="20">
        <v>21</v>
      </c>
      <c r="B29" s="20" t="s">
        <v>351</v>
      </c>
      <c r="C29" s="20" t="s">
        <v>1040</v>
      </c>
      <c r="D29" s="21" t="s">
        <v>33</v>
      </c>
      <c r="E29" s="22">
        <v>435</v>
      </c>
      <c r="F29" s="26">
        <v>0</v>
      </c>
      <c r="G29" s="26">
        <f t="shared" si="0"/>
        <v>0</v>
      </c>
    </row>
    <row r="30" spans="1:7" ht="43.5" customHeight="1">
      <c r="A30" s="20">
        <v>22</v>
      </c>
      <c r="B30" s="20" t="s">
        <v>359</v>
      </c>
      <c r="C30" s="20" t="s">
        <v>360</v>
      </c>
      <c r="D30" s="21" t="s">
        <v>33</v>
      </c>
      <c r="E30" s="22">
        <v>300</v>
      </c>
      <c r="F30" s="26">
        <v>0</v>
      </c>
      <c r="G30" s="26">
        <f t="shared" si="0"/>
        <v>0</v>
      </c>
    </row>
    <row r="31" spans="1:7" ht="82.5" customHeight="1">
      <c r="A31" s="20">
        <v>23</v>
      </c>
      <c r="B31" s="20" t="s">
        <v>361</v>
      </c>
      <c r="C31" s="20" t="s">
        <v>362</v>
      </c>
      <c r="D31" s="21" t="s">
        <v>33</v>
      </c>
      <c r="E31" s="22">
        <v>15</v>
      </c>
      <c r="F31" s="26">
        <v>0</v>
      </c>
      <c r="G31" s="26">
        <f t="shared" si="0"/>
        <v>0</v>
      </c>
    </row>
    <row r="32" spans="1:7" ht="84.75" customHeight="1">
      <c r="A32" s="20">
        <v>24</v>
      </c>
      <c r="B32" s="20" t="s">
        <v>363</v>
      </c>
      <c r="C32" s="20" t="s">
        <v>364</v>
      </c>
      <c r="D32" s="21" t="s">
        <v>33</v>
      </c>
      <c r="E32" s="22">
        <v>120</v>
      </c>
      <c r="F32" s="26">
        <v>0</v>
      </c>
      <c r="G32" s="26">
        <f t="shared" si="0"/>
        <v>0</v>
      </c>
    </row>
    <row r="33" spans="1:7" ht="83.25" customHeight="1">
      <c r="A33" s="20">
        <v>25</v>
      </c>
      <c r="B33" s="20" t="s">
        <v>365</v>
      </c>
      <c r="C33" s="20" t="s">
        <v>366</v>
      </c>
      <c r="D33" s="21" t="s">
        <v>33</v>
      </c>
      <c r="E33" s="22">
        <v>100</v>
      </c>
      <c r="F33" s="26">
        <v>0</v>
      </c>
      <c r="G33" s="26">
        <f t="shared" si="0"/>
        <v>0</v>
      </c>
    </row>
    <row r="34" spans="1:7" ht="84" customHeight="1">
      <c r="A34" s="20">
        <v>26</v>
      </c>
      <c r="B34" s="20" t="s">
        <v>365</v>
      </c>
      <c r="C34" s="20" t="s">
        <v>367</v>
      </c>
      <c r="D34" s="21" t="s">
        <v>33</v>
      </c>
      <c r="E34" s="22">
        <v>200</v>
      </c>
      <c r="F34" s="26">
        <v>0</v>
      </c>
      <c r="G34" s="26">
        <f t="shared" si="0"/>
        <v>0</v>
      </c>
    </row>
    <row r="35" spans="1:7" ht="59.25" customHeight="1">
      <c r="A35" s="20">
        <v>27</v>
      </c>
      <c r="B35" s="20" t="s">
        <v>368</v>
      </c>
      <c r="C35" s="20" t="s">
        <v>369</v>
      </c>
      <c r="D35" s="21" t="s">
        <v>153</v>
      </c>
      <c r="E35" s="22">
        <v>20</v>
      </c>
      <c r="F35" s="26">
        <v>0</v>
      </c>
      <c r="G35" s="26">
        <f t="shared" si="0"/>
        <v>0</v>
      </c>
    </row>
    <row r="36" spans="1:7" ht="56.25" customHeight="1">
      <c r="A36" s="20">
        <v>28</v>
      </c>
      <c r="B36" s="20" t="s">
        <v>370</v>
      </c>
      <c r="C36" s="20" t="s">
        <v>371</v>
      </c>
      <c r="D36" s="21" t="s">
        <v>153</v>
      </c>
      <c r="E36" s="22">
        <v>12</v>
      </c>
      <c r="F36" s="26">
        <v>0</v>
      </c>
      <c r="G36" s="26">
        <f t="shared" si="0"/>
        <v>0</v>
      </c>
    </row>
    <row r="37" spans="1:7" ht="55.5" customHeight="1">
      <c r="A37" s="20">
        <v>29</v>
      </c>
      <c r="B37" s="20" t="s">
        <v>372</v>
      </c>
      <c r="C37" s="20" t="s">
        <v>373</v>
      </c>
      <c r="D37" s="21" t="s">
        <v>153</v>
      </c>
      <c r="E37" s="22">
        <v>8</v>
      </c>
      <c r="F37" s="26">
        <v>0</v>
      </c>
      <c r="G37" s="26">
        <f t="shared" si="0"/>
        <v>0</v>
      </c>
    </row>
    <row r="38" spans="1:7" ht="40.5">
      <c r="A38" s="20">
        <v>30</v>
      </c>
      <c r="B38" s="20" t="s">
        <v>356</v>
      </c>
      <c r="C38" s="20" t="s">
        <v>357</v>
      </c>
      <c r="D38" s="21" t="s">
        <v>358</v>
      </c>
      <c r="E38" s="22">
        <v>2</v>
      </c>
      <c r="F38" s="26">
        <v>0</v>
      </c>
      <c r="G38" s="26">
        <f t="shared" si="0"/>
        <v>0</v>
      </c>
    </row>
    <row r="39" spans="1:7" ht="27">
      <c r="A39" s="20">
        <v>31</v>
      </c>
      <c r="B39" s="20" t="s">
        <v>342</v>
      </c>
      <c r="C39" s="20" t="s">
        <v>343</v>
      </c>
      <c r="D39" s="21" t="s">
        <v>21</v>
      </c>
      <c r="E39" s="22">
        <v>0.4</v>
      </c>
      <c r="F39" s="26">
        <v>0</v>
      </c>
      <c r="G39" s="26">
        <f t="shared" si="0"/>
        <v>0</v>
      </c>
    </row>
    <row r="40" spans="1:7" ht="13.5">
      <c r="A40" s="67" t="s">
        <v>519</v>
      </c>
      <c r="B40" s="67"/>
      <c r="C40" s="67"/>
      <c r="D40" s="67"/>
      <c r="E40" s="22"/>
      <c r="F40" s="26">
        <v>0</v>
      </c>
      <c r="G40" s="26">
        <f t="shared" si="0"/>
        <v>0</v>
      </c>
    </row>
    <row r="41" spans="1:7" ht="40.5">
      <c r="A41" s="20">
        <v>32</v>
      </c>
      <c r="B41" s="20" t="s">
        <v>374</v>
      </c>
      <c r="C41" s="20" t="s">
        <v>375</v>
      </c>
      <c r="D41" s="21" t="s">
        <v>330</v>
      </c>
      <c r="E41" s="22">
        <v>1</v>
      </c>
      <c r="F41" s="26">
        <v>0</v>
      </c>
      <c r="G41" s="26">
        <f t="shared" si="0"/>
        <v>0</v>
      </c>
    </row>
    <row r="42" spans="1:7" ht="54">
      <c r="A42" s="20">
        <v>33</v>
      </c>
      <c r="B42" s="20" t="s">
        <v>376</v>
      </c>
      <c r="C42" s="20" t="s">
        <v>377</v>
      </c>
      <c r="D42" s="21" t="s">
        <v>153</v>
      </c>
      <c r="E42" s="22">
        <v>1</v>
      </c>
      <c r="F42" s="26">
        <v>0</v>
      </c>
      <c r="G42" s="26">
        <f t="shared" si="0"/>
        <v>0</v>
      </c>
    </row>
    <row r="43" spans="1:7" ht="81">
      <c r="A43" s="20">
        <v>34</v>
      </c>
      <c r="B43" s="20" t="s">
        <v>376</v>
      </c>
      <c r="C43" s="20" t="s">
        <v>378</v>
      </c>
      <c r="D43" s="21" t="s">
        <v>153</v>
      </c>
      <c r="E43" s="22">
        <v>1</v>
      </c>
      <c r="F43" s="26">
        <v>0</v>
      </c>
      <c r="G43" s="26">
        <f t="shared" si="0"/>
        <v>0</v>
      </c>
    </row>
    <row r="44" spans="1:7" ht="67.5">
      <c r="A44" s="20">
        <v>35</v>
      </c>
      <c r="B44" s="20" t="s">
        <v>379</v>
      </c>
      <c r="C44" s="20" t="s">
        <v>380</v>
      </c>
      <c r="D44" s="21" t="s">
        <v>153</v>
      </c>
      <c r="E44" s="22">
        <v>1</v>
      </c>
      <c r="F44" s="26">
        <v>0</v>
      </c>
      <c r="G44" s="26">
        <f t="shared" si="0"/>
        <v>0</v>
      </c>
    </row>
    <row r="45" spans="1:7" ht="42.75" customHeight="1">
      <c r="A45" s="20">
        <v>36</v>
      </c>
      <c r="B45" s="20" t="s">
        <v>381</v>
      </c>
      <c r="C45" s="20" t="s">
        <v>382</v>
      </c>
      <c r="D45" s="21" t="s">
        <v>153</v>
      </c>
      <c r="E45" s="22">
        <v>1</v>
      </c>
      <c r="F45" s="26">
        <v>0</v>
      </c>
      <c r="G45" s="26">
        <f t="shared" si="0"/>
        <v>0</v>
      </c>
    </row>
    <row r="46" spans="1:7" ht="40.5">
      <c r="A46" s="20">
        <v>37</v>
      </c>
      <c r="B46" s="20" t="s">
        <v>383</v>
      </c>
      <c r="C46" s="20" t="s">
        <v>384</v>
      </c>
      <c r="D46" s="21" t="s">
        <v>153</v>
      </c>
      <c r="E46" s="22">
        <v>1</v>
      </c>
      <c r="F46" s="26">
        <v>0</v>
      </c>
      <c r="G46" s="26">
        <f t="shared" si="0"/>
        <v>0</v>
      </c>
    </row>
    <row r="47" spans="1:7" ht="56.25" customHeight="1">
      <c r="A47" s="20">
        <v>38</v>
      </c>
      <c r="B47" s="20" t="s">
        <v>385</v>
      </c>
      <c r="C47" s="20" t="s">
        <v>386</v>
      </c>
      <c r="D47" s="21" t="s">
        <v>153</v>
      </c>
      <c r="E47" s="22">
        <v>1</v>
      </c>
      <c r="F47" s="26">
        <v>0</v>
      </c>
      <c r="G47" s="26">
        <f t="shared" si="0"/>
        <v>0</v>
      </c>
    </row>
    <row r="48" spans="1:7" ht="27">
      <c r="A48" s="20">
        <v>39</v>
      </c>
      <c r="B48" s="20" t="s">
        <v>387</v>
      </c>
      <c r="C48" s="20" t="s">
        <v>388</v>
      </c>
      <c r="D48" s="21" t="s">
        <v>153</v>
      </c>
      <c r="E48" s="22">
        <v>1</v>
      </c>
      <c r="F48" s="26">
        <v>0</v>
      </c>
      <c r="G48" s="26">
        <f t="shared" si="0"/>
        <v>0</v>
      </c>
    </row>
    <row r="49" spans="1:7" ht="30.75" customHeight="1">
      <c r="A49" s="20">
        <v>40</v>
      </c>
      <c r="B49" s="20" t="s">
        <v>389</v>
      </c>
      <c r="C49" s="20" t="s">
        <v>390</v>
      </c>
      <c r="D49" s="21" t="s">
        <v>153</v>
      </c>
      <c r="E49" s="22">
        <v>1</v>
      </c>
      <c r="F49" s="26">
        <v>0</v>
      </c>
      <c r="G49" s="26">
        <f t="shared" si="0"/>
        <v>0</v>
      </c>
    </row>
    <row r="50" spans="1:7" ht="13.5">
      <c r="A50" s="53" t="s">
        <v>520</v>
      </c>
      <c r="B50" s="53"/>
      <c r="C50" s="53"/>
      <c r="D50" s="53"/>
      <c r="E50" s="22"/>
      <c r="F50" s="26">
        <v>0</v>
      </c>
      <c r="G50" s="26">
        <f t="shared" si="0"/>
        <v>0</v>
      </c>
    </row>
    <row r="51" spans="1:7" ht="40.5">
      <c r="A51" s="20">
        <v>41</v>
      </c>
      <c r="B51" s="20" t="s">
        <v>391</v>
      </c>
      <c r="C51" s="20" t="s">
        <v>392</v>
      </c>
      <c r="D51" s="21" t="s">
        <v>393</v>
      </c>
      <c r="E51" s="22">
        <v>17</v>
      </c>
      <c r="F51" s="26">
        <v>0</v>
      </c>
      <c r="G51" s="26">
        <f t="shared" si="0"/>
        <v>0</v>
      </c>
    </row>
    <row r="52" spans="1:7" ht="57" customHeight="1">
      <c r="A52" s="20">
        <v>42</v>
      </c>
      <c r="B52" s="20" t="s">
        <v>394</v>
      </c>
      <c r="C52" s="20" t="s">
        <v>395</v>
      </c>
      <c r="D52" s="21" t="s">
        <v>153</v>
      </c>
      <c r="E52" s="22">
        <v>300</v>
      </c>
      <c r="F52" s="26">
        <v>0</v>
      </c>
      <c r="G52" s="26">
        <f t="shared" si="0"/>
        <v>0</v>
      </c>
    </row>
    <row r="53" spans="1:7" ht="46.5" customHeight="1">
      <c r="A53" s="20">
        <v>43</v>
      </c>
      <c r="B53" s="20" t="s">
        <v>396</v>
      </c>
      <c r="C53" s="20" t="s">
        <v>397</v>
      </c>
      <c r="D53" s="21" t="s">
        <v>33</v>
      </c>
      <c r="E53" s="22">
        <v>300</v>
      </c>
      <c r="F53" s="26">
        <v>0</v>
      </c>
      <c r="G53" s="26">
        <f t="shared" si="0"/>
        <v>0</v>
      </c>
    </row>
    <row r="54" spans="1:7" ht="27">
      <c r="A54" s="20">
        <v>44</v>
      </c>
      <c r="B54" s="20" t="s">
        <v>398</v>
      </c>
      <c r="C54" s="20" t="s">
        <v>399</v>
      </c>
      <c r="D54" s="21" t="s">
        <v>33</v>
      </c>
      <c r="E54" s="22">
        <v>60</v>
      </c>
      <c r="F54" s="26">
        <v>0</v>
      </c>
      <c r="G54" s="26">
        <f t="shared" si="0"/>
        <v>0</v>
      </c>
    </row>
    <row r="55" spans="1:7" ht="13.5">
      <c r="A55" s="53" t="s">
        <v>521</v>
      </c>
      <c r="B55" s="53"/>
      <c r="C55" s="53"/>
      <c r="D55" s="53"/>
      <c r="E55" s="22"/>
      <c r="F55" s="26">
        <v>0</v>
      </c>
      <c r="G55" s="26">
        <f t="shared" si="0"/>
        <v>0</v>
      </c>
    </row>
    <row r="56" spans="1:7" ht="27">
      <c r="A56" s="20">
        <v>45</v>
      </c>
      <c r="B56" s="20" t="s">
        <v>400</v>
      </c>
      <c r="C56" s="20" t="s">
        <v>401</v>
      </c>
      <c r="D56" s="21" t="s">
        <v>33</v>
      </c>
      <c r="E56" s="22">
        <v>500</v>
      </c>
      <c r="F56" s="26">
        <v>0</v>
      </c>
      <c r="G56" s="26">
        <f t="shared" si="0"/>
        <v>0</v>
      </c>
    </row>
    <row r="57" spans="1:7" ht="33" customHeight="1">
      <c r="A57" s="20">
        <v>46</v>
      </c>
      <c r="B57" s="20" t="s">
        <v>402</v>
      </c>
      <c r="C57" s="20" t="s">
        <v>403</v>
      </c>
      <c r="D57" s="21" t="s">
        <v>153</v>
      </c>
      <c r="E57" s="22">
        <v>5</v>
      </c>
      <c r="F57" s="26">
        <v>0</v>
      </c>
      <c r="G57" s="26">
        <f t="shared" si="0"/>
        <v>0</v>
      </c>
    </row>
    <row r="58" spans="1:7" ht="40.5">
      <c r="A58" s="20">
        <v>47</v>
      </c>
      <c r="B58" s="20" t="s">
        <v>404</v>
      </c>
      <c r="C58" s="20" t="s">
        <v>405</v>
      </c>
      <c r="D58" s="21" t="s">
        <v>153</v>
      </c>
      <c r="E58" s="22">
        <v>6</v>
      </c>
      <c r="F58" s="26">
        <v>0</v>
      </c>
      <c r="G58" s="26">
        <f t="shared" si="0"/>
        <v>0</v>
      </c>
    </row>
    <row r="59" spans="1:7" ht="45.75" customHeight="1">
      <c r="A59" s="20">
        <v>48</v>
      </c>
      <c r="B59" s="20" t="s">
        <v>406</v>
      </c>
      <c r="C59" s="20" t="s">
        <v>407</v>
      </c>
      <c r="D59" s="21" t="s">
        <v>153</v>
      </c>
      <c r="E59" s="22">
        <v>70</v>
      </c>
      <c r="F59" s="26">
        <v>0</v>
      </c>
      <c r="G59" s="26">
        <f t="shared" si="0"/>
        <v>0</v>
      </c>
    </row>
    <row r="60" spans="1:7" ht="84" customHeight="1">
      <c r="A60" s="20">
        <v>49</v>
      </c>
      <c r="B60" s="20" t="s">
        <v>408</v>
      </c>
      <c r="C60" s="20" t="s">
        <v>409</v>
      </c>
      <c r="D60" s="21" t="s">
        <v>330</v>
      </c>
      <c r="E60" s="22">
        <v>7</v>
      </c>
      <c r="F60" s="26">
        <v>0</v>
      </c>
      <c r="G60" s="26">
        <f t="shared" si="0"/>
        <v>0</v>
      </c>
    </row>
    <row r="61" spans="1:7" ht="83.25" customHeight="1">
      <c r="A61" s="20">
        <v>50</v>
      </c>
      <c r="B61" s="20" t="s">
        <v>408</v>
      </c>
      <c r="C61" s="20" t="s">
        <v>410</v>
      </c>
      <c r="D61" s="21" t="s">
        <v>330</v>
      </c>
      <c r="E61" s="22">
        <v>12</v>
      </c>
      <c r="F61" s="26">
        <v>0</v>
      </c>
      <c r="G61" s="26">
        <f t="shared" si="0"/>
        <v>0</v>
      </c>
    </row>
    <row r="62" spans="1:7" ht="84" customHeight="1">
      <c r="A62" s="20">
        <v>51</v>
      </c>
      <c r="B62" s="20" t="s">
        <v>408</v>
      </c>
      <c r="C62" s="20" t="s">
        <v>411</v>
      </c>
      <c r="D62" s="21" t="s">
        <v>330</v>
      </c>
      <c r="E62" s="22">
        <v>7</v>
      </c>
      <c r="F62" s="26">
        <v>0</v>
      </c>
      <c r="G62" s="26">
        <f t="shared" si="0"/>
        <v>0</v>
      </c>
    </row>
    <row r="63" spans="1:7" ht="84.75" customHeight="1">
      <c r="A63" s="20">
        <v>52</v>
      </c>
      <c r="B63" s="20" t="s">
        <v>408</v>
      </c>
      <c r="C63" s="20" t="s">
        <v>412</v>
      </c>
      <c r="D63" s="21" t="s">
        <v>330</v>
      </c>
      <c r="E63" s="22">
        <v>5</v>
      </c>
      <c r="F63" s="26">
        <v>0</v>
      </c>
      <c r="G63" s="26">
        <f t="shared" si="0"/>
        <v>0</v>
      </c>
    </row>
    <row r="64" spans="1:7" ht="81">
      <c r="A64" s="20">
        <v>53</v>
      </c>
      <c r="B64" s="20" t="s">
        <v>413</v>
      </c>
      <c r="C64" s="20" t="s">
        <v>414</v>
      </c>
      <c r="D64" s="21" t="s">
        <v>330</v>
      </c>
      <c r="E64" s="22">
        <v>6</v>
      </c>
      <c r="F64" s="26">
        <v>0</v>
      </c>
      <c r="G64" s="26">
        <f t="shared" si="0"/>
        <v>0</v>
      </c>
    </row>
    <row r="65" spans="1:7" ht="56.25" customHeight="1">
      <c r="A65" s="20">
        <v>54</v>
      </c>
      <c r="B65" s="20" t="s">
        <v>415</v>
      </c>
      <c r="C65" s="20" t="s">
        <v>416</v>
      </c>
      <c r="D65" s="21" t="s">
        <v>153</v>
      </c>
      <c r="E65" s="22">
        <v>226</v>
      </c>
      <c r="F65" s="26">
        <v>0</v>
      </c>
      <c r="G65" s="26">
        <f t="shared" si="0"/>
        <v>0</v>
      </c>
    </row>
    <row r="66" spans="1:7" ht="40.5">
      <c r="A66" s="20">
        <v>55</v>
      </c>
      <c r="B66" s="20" t="s">
        <v>417</v>
      </c>
      <c r="C66" s="20" t="s">
        <v>418</v>
      </c>
      <c r="D66" s="21" t="s">
        <v>153</v>
      </c>
      <c r="E66" s="22">
        <v>2</v>
      </c>
      <c r="F66" s="26">
        <v>0</v>
      </c>
      <c r="G66" s="26">
        <f t="shared" si="0"/>
        <v>0</v>
      </c>
    </row>
    <row r="67" spans="1:7" ht="40.5">
      <c r="A67" s="20">
        <v>56</v>
      </c>
      <c r="B67" s="20" t="s">
        <v>419</v>
      </c>
      <c r="C67" s="20" t="s">
        <v>420</v>
      </c>
      <c r="D67" s="21" t="s">
        <v>153</v>
      </c>
      <c r="E67" s="22">
        <v>15</v>
      </c>
      <c r="F67" s="26">
        <v>0</v>
      </c>
      <c r="G67" s="26">
        <f t="shared" si="0"/>
        <v>0</v>
      </c>
    </row>
    <row r="68" spans="1:7" ht="82.5" customHeight="1">
      <c r="A68" s="20">
        <v>57</v>
      </c>
      <c r="B68" s="20" t="s">
        <v>421</v>
      </c>
      <c r="C68" s="20" t="s">
        <v>422</v>
      </c>
      <c r="D68" s="21" t="s">
        <v>153</v>
      </c>
      <c r="E68" s="22">
        <v>4</v>
      </c>
      <c r="F68" s="26">
        <v>0</v>
      </c>
      <c r="G68" s="26">
        <f t="shared" si="0"/>
        <v>0</v>
      </c>
    </row>
    <row r="69" spans="1:7" ht="13.5">
      <c r="A69" s="53" t="s">
        <v>522</v>
      </c>
      <c r="B69" s="53"/>
      <c r="C69" s="53"/>
      <c r="D69" s="53"/>
      <c r="E69" s="22"/>
      <c r="F69" s="26">
        <v>0</v>
      </c>
      <c r="G69" s="26">
        <f t="shared" si="0"/>
        <v>0</v>
      </c>
    </row>
    <row r="70" spans="1:7" ht="42.75" customHeight="1">
      <c r="A70" s="20">
        <v>58</v>
      </c>
      <c r="B70" s="20" t="s">
        <v>423</v>
      </c>
      <c r="C70" s="20" t="s">
        <v>424</v>
      </c>
      <c r="D70" s="21" t="s">
        <v>425</v>
      </c>
      <c r="E70" s="22">
        <v>300</v>
      </c>
      <c r="F70" s="26">
        <v>0</v>
      </c>
      <c r="G70" s="26">
        <f t="shared" si="0"/>
        <v>0</v>
      </c>
    </row>
    <row r="71" spans="1:7" ht="59.25" customHeight="1">
      <c r="A71" s="20">
        <v>59</v>
      </c>
      <c r="B71" s="20" t="s">
        <v>426</v>
      </c>
      <c r="C71" s="20" t="s">
        <v>427</v>
      </c>
      <c r="D71" s="21" t="s">
        <v>425</v>
      </c>
      <c r="E71" s="22">
        <v>100</v>
      </c>
      <c r="F71" s="26">
        <v>0</v>
      </c>
      <c r="G71" s="26">
        <f t="shared" si="0"/>
        <v>0</v>
      </c>
    </row>
    <row r="72" spans="1:7" ht="40.5">
      <c r="A72" s="20">
        <v>60</v>
      </c>
      <c r="B72" s="20" t="s">
        <v>428</v>
      </c>
      <c r="C72" s="20" t="s">
        <v>429</v>
      </c>
      <c r="D72" s="21" t="s">
        <v>430</v>
      </c>
      <c r="E72" s="22">
        <v>5</v>
      </c>
      <c r="F72" s="26">
        <v>0</v>
      </c>
      <c r="G72" s="26">
        <f aca="true" t="shared" si="1" ref="G72:G124">ROUND(E72*F72,2)</f>
        <v>0</v>
      </c>
    </row>
    <row r="73" spans="1:7" ht="54">
      <c r="A73" s="20">
        <v>61</v>
      </c>
      <c r="B73" s="20" t="s">
        <v>431</v>
      </c>
      <c r="C73" s="20" t="s">
        <v>432</v>
      </c>
      <c r="D73" s="21" t="s">
        <v>153</v>
      </c>
      <c r="E73" s="22">
        <v>6</v>
      </c>
      <c r="F73" s="26">
        <v>0</v>
      </c>
      <c r="G73" s="26">
        <f t="shared" si="1"/>
        <v>0</v>
      </c>
    </row>
    <row r="74" spans="1:7" ht="40.5">
      <c r="A74" s="20">
        <v>62</v>
      </c>
      <c r="B74" s="20" t="s">
        <v>433</v>
      </c>
      <c r="C74" s="20" t="s">
        <v>434</v>
      </c>
      <c r="D74" s="21" t="s">
        <v>33</v>
      </c>
      <c r="E74" s="22">
        <v>154</v>
      </c>
      <c r="F74" s="26">
        <v>0</v>
      </c>
      <c r="G74" s="26">
        <f t="shared" si="1"/>
        <v>0</v>
      </c>
    </row>
    <row r="75" spans="1:7" ht="30" customHeight="1">
      <c r="A75" s="20">
        <v>63</v>
      </c>
      <c r="B75" s="20" t="s">
        <v>435</v>
      </c>
      <c r="C75" s="20" t="s">
        <v>436</v>
      </c>
      <c r="D75" s="21" t="s">
        <v>153</v>
      </c>
      <c r="E75" s="22">
        <v>18</v>
      </c>
      <c r="F75" s="26">
        <v>0</v>
      </c>
      <c r="G75" s="26">
        <f t="shared" si="1"/>
        <v>0</v>
      </c>
    </row>
    <row r="76" spans="1:7" ht="27">
      <c r="A76" s="20">
        <v>64</v>
      </c>
      <c r="B76" s="20" t="s">
        <v>437</v>
      </c>
      <c r="C76" s="20" t="s">
        <v>438</v>
      </c>
      <c r="D76" s="21" t="s">
        <v>153</v>
      </c>
      <c r="E76" s="22">
        <v>3</v>
      </c>
      <c r="F76" s="26">
        <v>0</v>
      </c>
      <c r="G76" s="26">
        <f t="shared" si="1"/>
        <v>0</v>
      </c>
    </row>
    <row r="77" spans="1:7" ht="85.5" customHeight="1">
      <c r="A77" s="20">
        <v>65</v>
      </c>
      <c r="B77" s="20" t="s">
        <v>439</v>
      </c>
      <c r="C77" s="20" t="s">
        <v>440</v>
      </c>
      <c r="D77" s="21" t="s">
        <v>425</v>
      </c>
      <c r="E77" s="22">
        <v>24</v>
      </c>
      <c r="F77" s="26">
        <v>0</v>
      </c>
      <c r="G77" s="26">
        <f t="shared" si="1"/>
        <v>0</v>
      </c>
    </row>
    <row r="78" spans="1:7" ht="40.5">
      <c r="A78" s="20">
        <v>66</v>
      </c>
      <c r="B78" s="20" t="s">
        <v>441</v>
      </c>
      <c r="C78" s="20" t="s">
        <v>442</v>
      </c>
      <c r="D78" s="21" t="s">
        <v>153</v>
      </c>
      <c r="E78" s="22">
        <v>12</v>
      </c>
      <c r="F78" s="26">
        <v>0</v>
      </c>
      <c r="G78" s="26">
        <f t="shared" si="1"/>
        <v>0</v>
      </c>
    </row>
    <row r="79" spans="1:7" ht="40.5">
      <c r="A79" s="20">
        <v>67</v>
      </c>
      <c r="B79" s="20" t="s">
        <v>443</v>
      </c>
      <c r="C79" s="20" t="s">
        <v>444</v>
      </c>
      <c r="D79" s="21" t="s">
        <v>153</v>
      </c>
      <c r="E79" s="22">
        <v>6</v>
      </c>
      <c r="F79" s="26">
        <v>0</v>
      </c>
      <c r="G79" s="26">
        <f t="shared" si="1"/>
        <v>0</v>
      </c>
    </row>
    <row r="80" spans="1:7" ht="54">
      <c r="A80" s="20">
        <v>68</v>
      </c>
      <c r="B80" s="20" t="s">
        <v>445</v>
      </c>
      <c r="C80" s="20" t="s">
        <v>446</v>
      </c>
      <c r="D80" s="21" t="s">
        <v>33</v>
      </c>
      <c r="E80" s="22">
        <v>320</v>
      </c>
      <c r="F80" s="26">
        <v>0</v>
      </c>
      <c r="G80" s="26">
        <f t="shared" si="1"/>
        <v>0</v>
      </c>
    </row>
    <row r="81" spans="1:7" ht="56.25" customHeight="1">
      <c r="A81" s="20">
        <v>69</v>
      </c>
      <c r="B81" s="20" t="s">
        <v>447</v>
      </c>
      <c r="C81" s="20" t="s">
        <v>448</v>
      </c>
      <c r="D81" s="21" t="s">
        <v>153</v>
      </c>
      <c r="E81" s="22">
        <v>32</v>
      </c>
      <c r="F81" s="26">
        <v>0</v>
      </c>
      <c r="G81" s="26">
        <f t="shared" si="1"/>
        <v>0</v>
      </c>
    </row>
    <row r="82" spans="1:7" ht="47.25" customHeight="1">
      <c r="A82" s="20">
        <v>70</v>
      </c>
      <c r="B82" s="20" t="s">
        <v>449</v>
      </c>
      <c r="C82" s="20" t="s">
        <v>450</v>
      </c>
      <c r="D82" s="21" t="s">
        <v>153</v>
      </c>
      <c r="E82" s="22">
        <v>40</v>
      </c>
      <c r="F82" s="26">
        <v>0</v>
      </c>
      <c r="G82" s="26">
        <f t="shared" si="1"/>
        <v>0</v>
      </c>
    </row>
    <row r="83" spans="1:7" ht="27">
      <c r="A83" s="20">
        <v>71</v>
      </c>
      <c r="B83" s="20" t="s">
        <v>451</v>
      </c>
      <c r="C83" s="20" t="s">
        <v>452</v>
      </c>
      <c r="D83" s="21" t="s">
        <v>21</v>
      </c>
      <c r="E83" s="22">
        <v>0.4</v>
      </c>
      <c r="F83" s="26">
        <v>0</v>
      </c>
      <c r="G83" s="26">
        <f t="shared" si="1"/>
        <v>0</v>
      </c>
    </row>
    <row r="84" spans="1:7" ht="13.5">
      <c r="A84" s="67" t="s">
        <v>523</v>
      </c>
      <c r="B84" s="67"/>
      <c r="C84" s="67"/>
      <c r="D84" s="67"/>
      <c r="E84" s="22"/>
      <c r="F84" s="26">
        <v>0</v>
      </c>
      <c r="G84" s="26">
        <f t="shared" si="1"/>
        <v>0</v>
      </c>
    </row>
    <row r="85" spans="1:7" ht="42" customHeight="1">
      <c r="A85" s="20">
        <v>72</v>
      </c>
      <c r="B85" s="20" t="s">
        <v>453</v>
      </c>
      <c r="C85" s="20" t="s">
        <v>454</v>
      </c>
      <c r="D85" s="21" t="s">
        <v>33</v>
      </c>
      <c r="E85" s="22">
        <v>40</v>
      </c>
      <c r="F85" s="26">
        <v>0</v>
      </c>
      <c r="G85" s="26">
        <f t="shared" si="1"/>
        <v>0</v>
      </c>
    </row>
    <row r="86" spans="1:7" ht="42" customHeight="1">
      <c r="A86" s="20">
        <v>73</v>
      </c>
      <c r="B86" s="20" t="s">
        <v>455</v>
      </c>
      <c r="C86" s="20" t="s">
        <v>456</v>
      </c>
      <c r="D86" s="21" t="s">
        <v>33</v>
      </c>
      <c r="E86" s="22">
        <v>90</v>
      </c>
      <c r="F86" s="26">
        <v>0</v>
      </c>
      <c r="G86" s="26">
        <f t="shared" si="1"/>
        <v>0</v>
      </c>
    </row>
    <row r="87" spans="1:7" ht="57" customHeight="1">
      <c r="A87" s="20">
        <v>74</v>
      </c>
      <c r="B87" s="20" t="s">
        <v>455</v>
      </c>
      <c r="C87" s="20" t="s">
        <v>457</v>
      </c>
      <c r="D87" s="21" t="s">
        <v>33</v>
      </c>
      <c r="E87" s="22">
        <v>250</v>
      </c>
      <c r="F87" s="26">
        <v>0</v>
      </c>
      <c r="G87" s="26">
        <f t="shared" si="1"/>
        <v>0</v>
      </c>
    </row>
    <row r="88" spans="1:7" ht="54.75" customHeight="1">
      <c r="A88" s="20">
        <v>75</v>
      </c>
      <c r="B88" s="20" t="s">
        <v>458</v>
      </c>
      <c r="C88" s="20" t="s">
        <v>459</v>
      </c>
      <c r="D88" s="21" t="s">
        <v>33</v>
      </c>
      <c r="E88" s="22">
        <v>150</v>
      </c>
      <c r="F88" s="26">
        <v>0</v>
      </c>
      <c r="G88" s="26">
        <f t="shared" si="1"/>
        <v>0</v>
      </c>
    </row>
    <row r="89" spans="1:7" ht="57.75" customHeight="1">
      <c r="A89" s="20">
        <v>76</v>
      </c>
      <c r="B89" s="20" t="s">
        <v>455</v>
      </c>
      <c r="C89" s="20" t="s">
        <v>460</v>
      </c>
      <c r="D89" s="21" t="s">
        <v>33</v>
      </c>
      <c r="E89" s="22">
        <v>40</v>
      </c>
      <c r="F89" s="26">
        <v>0</v>
      </c>
      <c r="G89" s="26">
        <f t="shared" si="1"/>
        <v>0</v>
      </c>
    </row>
    <row r="90" spans="1:7" ht="56.25" customHeight="1">
      <c r="A90" s="20">
        <v>77</v>
      </c>
      <c r="B90" s="20" t="s">
        <v>455</v>
      </c>
      <c r="C90" s="20" t="s">
        <v>461</v>
      </c>
      <c r="D90" s="21" t="s">
        <v>33</v>
      </c>
      <c r="E90" s="22">
        <v>360</v>
      </c>
      <c r="F90" s="26">
        <v>0</v>
      </c>
      <c r="G90" s="26">
        <f t="shared" si="1"/>
        <v>0</v>
      </c>
    </row>
    <row r="91" spans="1:7" ht="56.25" customHeight="1">
      <c r="A91" s="20">
        <v>78</v>
      </c>
      <c r="B91" s="20" t="s">
        <v>453</v>
      </c>
      <c r="C91" s="20" t="s">
        <v>462</v>
      </c>
      <c r="D91" s="21" t="s">
        <v>33</v>
      </c>
      <c r="E91" s="22">
        <v>60</v>
      </c>
      <c r="F91" s="26">
        <v>0</v>
      </c>
      <c r="G91" s="26">
        <f t="shared" si="1"/>
        <v>0</v>
      </c>
    </row>
    <row r="92" spans="1:7" ht="56.25" customHeight="1">
      <c r="A92" s="20">
        <v>79</v>
      </c>
      <c r="B92" s="20" t="s">
        <v>453</v>
      </c>
      <c r="C92" s="20" t="s">
        <v>463</v>
      </c>
      <c r="D92" s="21" t="s">
        <v>33</v>
      </c>
      <c r="E92" s="22">
        <v>230</v>
      </c>
      <c r="F92" s="26">
        <v>0</v>
      </c>
      <c r="G92" s="26">
        <f t="shared" si="1"/>
        <v>0</v>
      </c>
    </row>
    <row r="93" spans="1:7" ht="57" customHeight="1">
      <c r="A93" s="20">
        <v>80</v>
      </c>
      <c r="B93" s="20" t="s">
        <v>453</v>
      </c>
      <c r="C93" s="20" t="s">
        <v>464</v>
      </c>
      <c r="D93" s="21" t="s">
        <v>33</v>
      </c>
      <c r="E93" s="22">
        <v>900</v>
      </c>
      <c r="F93" s="26">
        <v>0</v>
      </c>
      <c r="G93" s="26">
        <f t="shared" si="1"/>
        <v>0</v>
      </c>
    </row>
    <row r="94" spans="1:7" ht="58.5" customHeight="1">
      <c r="A94" s="20">
        <v>81</v>
      </c>
      <c r="B94" s="20" t="s">
        <v>453</v>
      </c>
      <c r="C94" s="20" t="s">
        <v>465</v>
      </c>
      <c r="D94" s="21" t="s">
        <v>33</v>
      </c>
      <c r="E94" s="22">
        <v>400</v>
      </c>
      <c r="F94" s="26">
        <v>0</v>
      </c>
      <c r="G94" s="26">
        <f t="shared" si="1"/>
        <v>0</v>
      </c>
    </row>
    <row r="95" spans="1:7" ht="43.5" customHeight="1">
      <c r="A95" s="20">
        <v>82</v>
      </c>
      <c r="B95" s="20" t="s">
        <v>455</v>
      </c>
      <c r="C95" s="20" t="s">
        <v>466</v>
      </c>
      <c r="D95" s="21" t="s">
        <v>33</v>
      </c>
      <c r="E95" s="22">
        <v>200</v>
      </c>
      <c r="F95" s="26">
        <v>0</v>
      </c>
      <c r="G95" s="26">
        <f t="shared" si="1"/>
        <v>0</v>
      </c>
    </row>
    <row r="96" spans="1:7" ht="48" customHeight="1">
      <c r="A96" s="20">
        <v>83</v>
      </c>
      <c r="B96" s="20" t="s">
        <v>467</v>
      </c>
      <c r="C96" s="20" t="s">
        <v>468</v>
      </c>
      <c r="D96" s="21" t="s">
        <v>33</v>
      </c>
      <c r="E96" s="22">
        <v>400</v>
      </c>
      <c r="F96" s="26">
        <v>0</v>
      </c>
      <c r="G96" s="26">
        <f t="shared" si="1"/>
        <v>0</v>
      </c>
    </row>
    <row r="97" spans="1:7" ht="43.5" customHeight="1">
      <c r="A97" s="20">
        <v>84</v>
      </c>
      <c r="B97" s="20" t="s">
        <v>467</v>
      </c>
      <c r="C97" s="20" t="s">
        <v>469</v>
      </c>
      <c r="D97" s="21" t="s">
        <v>33</v>
      </c>
      <c r="E97" s="22">
        <v>200</v>
      </c>
      <c r="F97" s="26">
        <v>0</v>
      </c>
      <c r="G97" s="26">
        <f t="shared" si="1"/>
        <v>0</v>
      </c>
    </row>
    <row r="98" spans="1:7" ht="47.25" customHeight="1">
      <c r="A98" s="20">
        <v>85</v>
      </c>
      <c r="B98" s="20" t="s">
        <v>467</v>
      </c>
      <c r="C98" s="20" t="s">
        <v>470</v>
      </c>
      <c r="D98" s="21" t="s">
        <v>33</v>
      </c>
      <c r="E98" s="22">
        <v>200</v>
      </c>
      <c r="F98" s="26">
        <v>0</v>
      </c>
      <c r="G98" s="26">
        <f t="shared" si="1"/>
        <v>0</v>
      </c>
    </row>
    <row r="99" spans="1:7" ht="43.5" customHeight="1">
      <c r="A99" s="20">
        <v>86</v>
      </c>
      <c r="B99" s="20" t="s">
        <v>467</v>
      </c>
      <c r="C99" s="20" t="s">
        <v>471</v>
      </c>
      <c r="D99" s="21" t="s">
        <v>33</v>
      </c>
      <c r="E99" s="22">
        <v>300</v>
      </c>
      <c r="F99" s="26">
        <v>0</v>
      </c>
      <c r="G99" s="26">
        <f t="shared" si="1"/>
        <v>0</v>
      </c>
    </row>
    <row r="100" spans="1:7" ht="44.25" customHeight="1">
      <c r="A100" s="20">
        <v>87</v>
      </c>
      <c r="B100" s="20" t="s">
        <v>467</v>
      </c>
      <c r="C100" s="20" t="s">
        <v>472</v>
      </c>
      <c r="D100" s="21" t="s">
        <v>33</v>
      </c>
      <c r="E100" s="22">
        <v>50</v>
      </c>
      <c r="F100" s="26">
        <v>0</v>
      </c>
      <c r="G100" s="26">
        <f t="shared" si="1"/>
        <v>0</v>
      </c>
    </row>
    <row r="101" spans="1:7" ht="54">
      <c r="A101" s="20">
        <v>88</v>
      </c>
      <c r="B101" s="20" t="s">
        <v>473</v>
      </c>
      <c r="C101" s="20" t="s">
        <v>474</v>
      </c>
      <c r="D101" s="21" t="s">
        <v>475</v>
      </c>
      <c r="E101" s="22">
        <v>140</v>
      </c>
      <c r="F101" s="26">
        <v>0</v>
      </c>
      <c r="G101" s="26">
        <f t="shared" si="1"/>
        <v>0</v>
      </c>
    </row>
    <row r="102" spans="1:7" ht="40.5">
      <c r="A102" s="20">
        <v>89</v>
      </c>
      <c r="B102" s="20" t="s">
        <v>476</v>
      </c>
      <c r="C102" s="20" t="s">
        <v>477</v>
      </c>
      <c r="D102" s="21" t="s">
        <v>478</v>
      </c>
      <c r="E102" s="22">
        <v>6</v>
      </c>
      <c r="F102" s="26">
        <v>0</v>
      </c>
      <c r="G102" s="26">
        <f t="shared" si="1"/>
        <v>0</v>
      </c>
    </row>
    <row r="103" spans="1:7" ht="40.5">
      <c r="A103" s="20">
        <v>90</v>
      </c>
      <c r="B103" s="20" t="s">
        <v>479</v>
      </c>
      <c r="C103" s="20" t="s">
        <v>480</v>
      </c>
      <c r="D103" s="21" t="s">
        <v>478</v>
      </c>
      <c r="E103" s="22">
        <v>40</v>
      </c>
      <c r="F103" s="26">
        <v>0</v>
      </c>
      <c r="G103" s="26">
        <f t="shared" si="1"/>
        <v>0</v>
      </c>
    </row>
    <row r="104" spans="1:7" ht="57" customHeight="1">
      <c r="A104" s="20">
        <v>91</v>
      </c>
      <c r="B104" s="20" t="s">
        <v>481</v>
      </c>
      <c r="C104" s="20" t="s">
        <v>482</v>
      </c>
      <c r="D104" s="21" t="s">
        <v>153</v>
      </c>
      <c r="E104" s="22">
        <v>3</v>
      </c>
      <c r="F104" s="26">
        <v>0</v>
      </c>
      <c r="G104" s="26">
        <f t="shared" si="1"/>
        <v>0</v>
      </c>
    </row>
    <row r="105" spans="1:7" ht="58.5" customHeight="1">
      <c r="A105" s="20">
        <v>92</v>
      </c>
      <c r="B105" s="20" t="s">
        <v>483</v>
      </c>
      <c r="C105" s="20" t="s">
        <v>484</v>
      </c>
      <c r="D105" s="21" t="s">
        <v>153</v>
      </c>
      <c r="E105" s="22">
        <v>5</v>
      </c>
      <c r="F105" s="26">
        <v>0</v>
      </c>
      <c r="G105" s="26">
        <f t="shared" si="1"/>
        <v>0</v>
      </c>
    </row>
    <row r="106" spans="1:7" ht="43.5" customHeight="1">
      <c r="A106" s="20">
        <v>93</v>
      </c>
      <c r="B106" s="20" t="s">
        <v>485</v>
      </c>
      <c r="C106" s="20" t="s">
        <v>486</v>
      </c>
      <c r="D106" s="21" t="s">
        <v>487</v>
      </c>
      <c r="E106" s="22">
        <v>3</v>
      </c>
      <c r="F106" s="26">
        <v>0</v>
      </c>
      <c r="G106" s="26">
        <f t="shared" si="1"/>
        <v>0</v>
      </c>
    </row>
    <row r="107" spans="1:7" ht="45.75" customHeight="1">
      <c r="A107" s="20">
        <v>94</v>
      </c>
      <c r="B107" s="20" t="s">
        <v>485</v>
      </c>
      <c r="C107" s="20" t="s">
        <v>486</v>
      </c>
      <c r="D107" s="21" t="s">
        <v>487</v>
      </c>
      <c r="E107" s="22">
        <v>8</v>
      </c>
      <c r="F107" s="26">
        <v>0</v>
      </c>
      <c r="G107" s="26">
        <f t="shared" si="1"/>
        <v>0</v>
      </c>
    </row>
    <row r="108" spans="1:7" ht="50.25" customHeight="1">
      <c r="A108" s="53" t="s">
        <v>524</v>
      </c>
      <c r="B108" s="55"/>
      <c r="C108" s="55"/>
      <c r="D108" s="55"/>
      <c r="E108" s="22"/>
      <c r="F108" s="26">
        <v>0</v>
      </c>
      <c r="G108" s="26">
        <f t="shared" si="1"/>
        <v>0</v>
      </c>
    </row>
    <row r="109" spans="1:7" ht="54">
      <c r="A109" s="20">
        <v>95</v>
      </c>
      <c r="B109" s="20" t="s">
        <v>488</v>
      </c>
      <c r="C109" s="20" t="s">
        <v>489</v>
      </c>
      <c r="D109" s="21" t="s">
        <v>490</v>
      </c>
      <c r="E109" s="22">
        <v>240</v>
      </c>
      <c r="F109" s="26">
        <v>0</v>
      </c>
      <c r="G109" s="26">
        <f t="shared" si="1"/>
        <v>0</v>
      </c>
    </row>
    <row r="110" spans="1:7" ht="54">
      <c r="A110" s="20">
        <v>96</v>
      </c>
      <c r="B110" s="20" t="s">
        <v>491</v>
      </c>
      <c r="C110" s="20" t="s">
        <v>492</v>
      </c>
      <c r="D110" s="21" t="s">
        <v>36</v>
      </c>
      <c r="E110" s="22">
        <v>4</v>
      </c>
      <c r="F110" s="26">
        <v>0</v>
      </c>
      <c r="G110" s="26">
        <f t="shared" si="1"/>
        <v>0</v>
      </c>
    </row>
    <row r="111" spans="1:7" ht="55.5" customHeight="1">
      <c r="A111" s="20">
        <v>97</v>
      </c>
      <c r="B111" s="20" t="s">
        <v>493</v>
      </c>
      <c r="C111" s="20" t="s">
        <v>494</v>
      </c>
      <c r="D111" s="21" t="s">
        <v>36</v>
      </c>
      <c r="E111" s="22">
        <v>4</v>
      </c>
      <c r="F111" s="26">
        <v>0</v>
      </c>
      <c r="G111" s="26">
        <f t="shared" si="1"/>
        <v>0</v>
      </c>
    </row>
    <row r="112" spans="1:7" ht="87" customHeight="1">
      <c r="A112" s="20">
        <v>98</v>
      </c>
      <c r="B112" s="20" t="s">
        <v>491</v>
      </c>
      <c r="C112" s="20" t="s">
        <v>495</v>
      </c>
      <c r="D112" s="21" t="s">
        <v>36</v>
      </c>
      <c r="E112" s="22">
        <v>1</v>
      </c>
      <c r="F112" s="26">
        <v>0</v>
      </c>
      <c r="G112" s="26">
        <f t="shared" si="1"/>
        <v>0</v>
      </c>
    </row>
    <row r="113" spans="1:7" ht="67.5">
      <c r="A113" s="20">
        <v>99</v>
      </c>
      <c r="B113" s="20" t="s">
        <v>491</v>
      </c>
      <c r="C113" s="20" t="s">
        <v>496</v>
      </c>
      <c r="D113" s="21" t="s">
        <v>36</v>
      </c>
      <c r="E113" s="22">
        <v>1</v>
      </c>
      <c r="F113" s="26">
        <v>0</v>
      </c>
      <c r="G113" s="26">
        <f t="shared" si="1"/>
        <v>0</v>
      </c>
    </row>
    <row r="114" spans="1:7" ht="31.5" customHeight="1">
      <c r="A114" s="20">
        <v>100</v>
      </c>
      <c r="B114" s="20" t="s">
        <v>491</v>
      </c>
      <c r="C114" s="20" t="s">
        <v>497</v>
      </c>
      <c r="D114" s="21" t="s">
        <v>36</v>
      </c>
      <c r="E114" s="22">
        <v>1</v>
      </c>
      <c r="F114" s="26">
        <v>0</v>
      </c>
      <c r="G114" s="26">
        <f t="shared" si="1"/>
        <v>0</v>
      </c>
    </row>
    <row r="115" spans="1:7" ht="40.5">
      <c r="A115" s="20">
        <v>101</v>
      </c>
      <c r="B115" s="20" t="s">
        <v>498</v>
      </c>
      <c r="C115" s="20" t="s">
        <v>499</v>
      </c>
      <c r="D115" s="21" t="s">
        <v>330</v>
      </c>
      <c r="E115" s="22">
        <v>1</v>
      </c>
      <c r="F115" s="26">
        <v>0</v>
      </c>
      <c r="G115" s="26">
        <f t="shared" si="1"/>
        <v>0</v>
      </c>
    </row>
    <row r="116" spans="1:7" ht="13.5">
      <c r="A116" s="53" t="s">
        <v>525</v>
      </c>
      <c r="B116" s="53"/>
      <c r="C116" s="53"/>
      <c r="D116" s="53"/>
      <c r="E116" s="22"/>
      <c r="F116" s="26">
        <v>0</v>
      </c>
      <c r="G116" s="26">
        <f t="shared" si="1"/>
        <v>0</v>
      </c>
    </row>
    <row r="117" spans="1:7" ht="72.75" customHeight="1">
      <c r="A117" s="20">
        <v>102</v>
      </c>
      <c r="B117" s="20" t="s">
        <v>500</v>
      </c>
      <c r="C117" s="20" t="s">
        <v>501</v>
      </c>
      <c r="D117" s="21" t="s">
        <v>330</v>
      </c>
      <c r="E117" s="22">
        <v>1</v>
      </c>
      <c r="F117" s="26">
        <v>0</v>
      </c>
      <c r="G117" s="26">
        <f t="shared" si="1"/>
        <v>0</v>
      </c>
    </row>
    <row r="118" spans="1:7" ht="40.5">
      <c r="A118" s="20">
        <v>103</v>
      </c>
      <c r="B118" s="20" t="s">
        <v>502</v>
      </c>
      <c r="C118" s="20" t="s">
        <v>503</v>
      </c>
      <c r="D118" s="21" t="s">
        <v>36</v>
      </c>
      <c r="E118" s="22">
        <v>1</v>
      </c>
      <c r="F118" s="26">
        <v>0</v>
      </c>
      <c r="G118" s="26">
        <f t="shared" si="1"/>
        <v>0</v>
      </c>
    </row>
    <row r="119" spans="1:7" ht="45.75" customHeight="1">
      <c r="A119" s="20">
        <v>104</v>
      </c>
      <c r="B119" s="20" t="s">
        <v>500</v>
      </c>
      <c r="C119" s="20" t="s">
        <v>504</v>
      </c>
      <c r="D119" s="21" t="s">
        <v>330</v>
      </c>
      <c r="E119" s="22">
        <v>1</v>
      </c>
      <c r="F119" s="26">
        <v>0</v>
      </c>
      <c r="G119" s="26">
        <f t="shared" si="1"/>
        <v>0</v>
      </c>
    </row>
    <row r="120" spans="1:7" ht="56.25" customHeight="1">
      <c r="A120" s="20">
        <v>105</v>
      </c>
      <c r="B120" s="20" t="s">
        <v>505</v>
      </c>
      <c r="C120" s="20" t="s">
        <v>506</v>
      </c>
      <c r="D120" s="21" t="s">
        <v>36</v>
      </c>
      <c r="E120" s="22">
        <v>1</v>
      </c>
      <c r="F120" s="26">
        <v>0</v>
      </c>
      <c r="G120" s="26">
        <f t="shared" si="1"/>
        <v>0</v>
      </c>
    </row>
    <row r="121" spans="1:7" ht="33" customHeight="1">
      <c r="A121" s="20">
        <v>106</v>
      </c>
      <c r="B121" s="20" t="s">
        <v>507</v>
      </c>
      <c r="C121" s="20" t="s">
        <v>508</v>
      </c>
      <c r="D121" s="21" t="s">
        <v>36</v>
      </c>
      <c r="E121" s="22">
        <v>14</v>
      </c>
      <c r="F121" s="26">
        <v>0</v>
      </c>
      <c r="G121" s="26">
        <f t="shared" si="1"/>
        <v>0</v>
      </c>
    </row>
    <row r="122" spans="1:7" ht="27">
      <c r="A122" s="20">
        <v>107</v>
      </c>
      <c r="B122" s="20" t="s">
        <v>507</v>
      </c>
      <c r="C122" s="20" t="s">
        <v>509</v>
      </c>
      <c r="D122" s="21" t="s">
        <v>36</v>
      </c>
      <c r="E122" s="22">
        <v>5</v>
      </c>
      <c r="F122" s="26">
        <v>0</v>
      </c>
      <c r="G122" s="26">
        <f t="shared" si="1"/>
        <v>0</v>
      </c>
    </row>
    <row r="123" spans="1:7" ht="54">
      <c r="A123" s="20">
        <v>108</v>
      </c>
      <c r="B123" s="20" t="s">
        <v>510</v>
      </c>
      <c r="C123" s="20" t="s">
        <v>511</v>
      </c>
      <c r="D123" s="21" t="s">
        <v>512</v>
      </c>
      <c r="E123" s="22">
        <v>1</v>
      </c>
      <c r="F123" s="26">
        <v>0</v>
      </c>
      <c r="G123" s="26">
        <f t="shared" si="1"/>
        <v>0</v>
      </c>
    </row>
    <row r="124" spans="1:7" ht="40.5">
      <c r="A124" s="20">
        <v>109</v>
      </c>
      <c r="B124" s="20" t="s">
        <v>513</v>
      </c>
      <c r="C124" s="20" t="s">
        <v>514</v>
      </c>
      <c r="D124" s="21" t="s">
        <v>36</v>
      </c>
      <c r="E124" s="22">
        <v>1</v>
      </c>
      <c r="F124" s="26">
        <v>0</v>
      </c>
      <c r="G124" s="26">
        <f t="shared" si="1"/>
        <v>0</v>
      </c>
    </row>
    <row r="125" spans="5:7" ht="13.5">
      <c r="E125" s="54" t="s">
        <v>212</v>
      </c>
      <c r="F125" s="54"/>
      <c r="G125" s="28">
        <f>SUM(G7:G124)</f>
        <v>0</v>
      </c>
    </row>
    <row r="128" spans="2:6" ht="13.5">
      <c r="B128" s="68" t="s">
        <v>1027</v>
      </c>
      <c r="C128" s="68"/>
      <c r="D128" s="68"/>
      <c r="E128" s="68"/>
      <c r="F128" s="68"/>
    </row>
    <row r="130" spans="2:5" ht="13.5">
      <c r="B130" s="58" t="s">
        <v>246</v>
      </c>
      <c r="C130" s="58"/>
      <c r="D130" s="52"/>
      <c r="E130" s="52"/>
    </row>
    <row r="131" spans="2:5" ht="13.5">
      <c r="B131" s="58" t="s">
        <v>247</v>
      </c>
      <c r="C131" s="58"/>
      <c r="D131" s="52"/>
      <c r="E131" s="52"/>
    </row>
    <row r="132" spans="2:5" ht="13.5">
      <c r="B132" s="58" t="s">
        <v>248</v>
      </c>
      <c r="C132" s="58"/>
      <c r="D132" s="52"/>
      <c r="E132" s="52"/>
    </row>
    <row r="133" spans="2:5" ht="13.5">
      <c r="B133" s="58" t="s">
        <v>249</v>
      </c>
      <c r="C133" s="58"/>
      <c r="D133" s="52"/>
      <c r="E133" s="52"/>
    </row>
    <row r="137" spans="2:6" ht="13.5">
      <c r="B137" s="51" t="s">
        <v>244</v>
      </c>
      <c r="C137" s="51"/>
      <c r="D137" s="51"/>
      <c r="E137" s="51"/>
      <c r="F137" s="51"/>
    </row>
    <row r="138" spans="2:6" ht="13.5">
      <c r="B138" s="51" t="s">
        <v>245</v>
      </c>
      <c r="C138" s="51"/>
      <c r="D138" s="51"/>
      <c r="E138" s="51"/>
      <c r="F138" s="51"/>
    </row>
  </sheetData>
  <sheetProtection/>
  <mergeCells count="24">
    <mergeCell ref="B137:F137"/>
    <mergeCell ref="A84:D84"/>
    <mergeCell ref="A108:D108"/>
    <mergeCell ref="A116:D116"/>
    <mergeCell ref="B138:F138"/>
    <mergeCell ref="E125:F125"/>
    <mergeCell ref="B128:F128"/>
    <mergeCell ref="B130:C130"/>
    <mergeCell ref="D130:E130"/>
    <mergeCell ref="B131:C131"/>
    <mergeCell ref="D131:E131"/>
    <mergeCell ref="B132:C132"/>
    <mergeCell ref="D132:E132"/>
    <mergeCell ref="B133:C133"/>
    <mergeCell ref="A50:D50"/>
    <mergeCell ref="A55:D55"/>
    <mergeCell ref="A69:D69"/>
    <mergeCell ref="D133:E133"/>
    <mergeCell ref="A2:G2"/>
    <mergeCell ref="A5:E5"/>
    <mergeCell ref="A6:E6"/>
    <mergeCell ref="A15:D15"/>
    <mergeCell ref="A26:D26"/>
    <mergeCell ref="A40:D40"/>
  </mergeCells>
  <printOptions/>
  <pageMargins left="0.31496062992125984" right="0.31496062992125984" top="0.35433070866141736" bottom="0.35433070866141736" header="0.11811023622047245" footer="0.118110236220472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81"/>
  <sheetViews>
    <sheetView zoomScalePageLayoutView="0" workbookViewId="0" topLeftCell="A19">
      <selection activeCell="C8" sqref="C8"/>
    </sheetView>
  </sheetViews>
  <sheetFormatPr defaultColWidth="8.796875" defaultRowHeight="14.25"/>
  <cols>
    <col min="1" max="1" width="3.69921875" style="0" customWidth="1"/>
    <col min="2" max="2" width="8.09765625" style="0" customWidth="1"/>
    <col min="3" max="3" width="34.69921875" style="0" customWidth="1"/>
    <col min="4" max="4" width="6.19921875" style="0" customWidth="1"/>
    <col min="5" max="5" width="6" style="0" customWidth="1"/>
    <col min="6" max="6" width="11" style="0" customWidth="1"/>
    <col min="7" max="7" width="13.3984375" style="0" customWidth="1"/>
  </cols>
  <sheetData>
    <row r="2" spans="1:7" ht="15">
      <c r="A2" s="69" t="s">
        <v>746</v>
      </c>
      <c r="B2" s="69"/>
      <c r="C2" s="69"/>
      <c r="D2" s="69"/>
      <c r="E2" s="69"/>
      <c r="F2" s="69"/>
      <c r="G2" s="69"/>
    </row>
    <row r="3" spans="1:7" ht="14.25">
      <c r="A3" s="6"/>
      <c r="B3" s="6"/>
      <c r="C3" s="6"/>
      <c r="D3" s="6"/>
      <c r="E3" s="6"/>
      <c r="F3" s="6"/>
      <c r="G3" s="6"/>
    </row>
    <row r="4" spans="1:7" ht="27">
      <c r="A4" s="32" t="s">
        <v>1</v>
      </c>
      <c r="B4" s="32" t="s">
        <v>16</v>
      </c>
      <c r="C4" s="32" t="s">
        <v>17</v>
      </c>
      <c r="D4" s="32" t="s">
        <v>243</v>
      </c>
      <c r="E4" s="32" t="s">
        <v>18</v>
      </c>
      <c r="F4" s="32" t="s">
        <v>1015</v>
      </c>
      <c r="G4" s="32" t="s">
        <v>212</v>
      </c>
    </row>
    <row r="5" spans="1:7" ht="14.25">
      <c r="A5" s="60" t="s">
        <v>833</v>
      </c>
      <c r="B5" s="60"/>
      <c r="C5" s="60"/>
      <c r="D5" s="60"/>
      <c r="E5" s="60"/>
      <c r="F5" s="11"/>
      <c r="G5" s="11"/>
    </row>
    <row r="6" spans="1:7" ht="312.75" customHeight="1">
      <c r="A6" s="20">
        <v>1</v>
      </c>
      <c r="B6" s="20" t="s">
        <v>215</v>
      </c>
      <c r="C6" s="20" t="s">
        <v>748</v>
      </c>
      <c r="D6" s="21" t="s">
        <v>194</v>
      </c>
      <c r="E6" s="22">
        <v>4</v>
      </c>
      <c r="F6" s="23">
        <v>0</v>
      </c>
      <c r="G6" s="23">
        <f>ROUND(E6*F6,2)</f>
        <v>0</v>
      </c>
    </row>
    <row r="7" spans="1:7" ht="99.75" customHeight="1">
      <c r="A7" s="20">
        <v>2</v>
      </c>
      <c r="B7" s="20" t="s">
        <v>215</v>
      </c>
      <c r="C7" s="20" t="s">
        <v>1037</v>
      </c>
      <c r="D7" s="21" t="s">
        <v>194</v>
      </c>
      <c r="E7" s="22">
        <v>2</v>
      </c>
      <c r="F7" s="23">
        <v>0</v>
      </c>
      <c r="G7" s="23">
        <f aca="true" t="shared" si="0" ref="G7:G67">ROUND(E7*F7,2)</f>
        <v>0</v>
      </c>
    </row>
    <row r="8" spans="1:7" ht="42.75" customHeight="1">
      <c r="A8" s="20">
        <v>3</v>
      </c>
      <c r="B8" s="20" t="s">
        <v>215</v>
      </c>
      <c r="C8" s="20" t="s">
        <v>749</v>
      </c>
      <c r="D8" s="21" t="s">
        <v>36</v>
      </c>
      <c r="E8" s="22">
        <v>3</v>
      </c>
      <c r="F8" s="23">
        <v>0</v>
      </c>
      <c r="G8" s="23">
        <f t="shared" si="0"/>
        <v>0</v>
      </c>
    </row>
    <row r="9" spans="1:7" ht="309" customHeight="1">
      <c r="A9" s="20">
        <v>4</v>
      </c>
      <c r="B9" s="20" t="s">
        <v>215</v>
      </c>
      <c r="C9" s="20" t="s">
        <v>1038</v>
      </c>
      <c r="D9" s="21" t="s">
        <v>194</v>
      </c>
      <c r="E9" s="22">
        <v>8</v>
      </c>
      <c r="F9" s="23">
        <v>0</v>
      </c>
      <c r="G9" s="23">
        <f t="shared" si="0"/>
        <v>0</v>
      </c>
    </row>
    <row r="10" spans="1:7" ht="198.75" customHeight="1">
      <c r="A10" s="20">
        <v>5</v>
      </c>
      <c r="B10" s="20" t="s">
        <v>215</v>
      </c>
      <c r="C10" s="20" t="s">
        <v>750</v>
      </c>
      <c r="D10" s="21" t="s">
        <v>194</v>
      </c>
      <c r="E10" s="22">
        <v>2</v>
      </c>
      <c r="F10" s="23">
        <v>0</v>
      </c>
      <c r="G10" s="23">
        <f t="shared" si="0"/>
        <v>0</v>
      </c>
    </row>
    <row r="11" spans="1:7" ht="153" customHeight="1">
      <c r="A11" s="20">
        <v>6</v>
      </c>
      <c r="B11" s="20" t="s">
        <v>215</v>
      </c>
      <c r="C11" s="20" t="s">
        <v>751</v>
      </c>
      <c r="D11" s="21" t="s">
        <v>194</v>
      </c>
      <c r="E11" s="22">
        <v>2</v>
      </c>
      <c r="F11" s="23">
        <v>0</v>
      </c>
      <c r="G11" s="23">
        <f t="shared" si="0"/>
        <v>0</v>
      </c>
    </row>
    <row r="12" spans="1:7" ht="171" customHeight="1">
      <c r="A12" s="20">
        <v>7</v>
      </c>
      <c r="B12" s="20" t="s">
        <v>215</v>
      </c>
      <c r="C12" s="20" t="s">
        <v>752</v>
      </c>
      <c r="D12" s="21" t="s">
        <v>194</v>
      </c>
      <c r="E12" s="22">
        <v>1</v>
      </c>
      <c r="F12" s="23">
        <v>0</v>
      </c>
      <c r="G12" s="23">
        <f t="shared" si="0"/>
        <v>0</v>
      </c>
    </row>
    <row r="13" spans="1:7" ht="153.75" customHeight="1">
      <c r="A13" s="20">
        <v>8</v>
      </c>
      <c r="B13" s="20" t="s">
        <v>215</v>
      </c>
      <c r="C13" s="20" t="s">
        <v>753</v>
      </c>
      <c r="D13" s="21" t="s">
        <v>194</v>
      </c>
      <c r="E13" s="22">
        <v>1</v>
      </c>
      <c r="F13" s="23">
        <v>0</v>
      </c>
      <c r="G13" s="23">
        <f t="shared" si="0"/>
        <v>0</v>
      </c>
    </row>
    <row r="14" spans="1:7" ht="291.75" customHeight="1">
      <c r="A14" s="20">
        <v>9</v>
      </c>
      <c r="B14" s="20" t="s">
        <v>215</v>
      </c>
      <c r="C14" s="20" t="s">
        <v>754</v>
      </c>
      <c r="D14" s="21" t="s">
        <v>194</v>
      </c>
      <c r="E14" s="22">
        <v>1</v>
      </c>
      <c r="F14" s="23">
        <v>0</v>
      </c>
      <c r="G14" s="23">
        <f t="shared" si="0"/>
        <v>0</v>
      </c>
    </row>
    <row r="15" spans="1:7" ht="40.5">
      <c r="A15" s="20">
        <v>10</v>
      </c>
      <c r="B15" s="20" t="s">
        <v>215</v>
      </c>
      <c r="C15" s="20" t="s">
        <v>755</v>
      </c>
      <c r="D15" s="21" t="s">
        <v>36</v>
      </c>
      <c r="E15" s="22">
        <v>6</v>
      </c>
      <c r="F15" s="23">
        <v>0</v>
      </c>
      <c r="G15" s="23">
        <f t="shared" si="0"/>
        <v>0</v>
      </c>
    </row>
    <row r="16" spans="1:7" ht="67.5">
      <c r="A16" s="20">
        <v>11</v>
      </c>
      <c r="B16" s="20" t="s">
        <v>215</v>
      </c>
      <c r="C16" s="20" t="s">
        <v>756</v>
      </c>
      <c r="D16" s="21" t="s">
        <v>36</v>
      </c>
      <c r="E16" s="22">
        <v>4</v>
      </c>
      <c r="F16" s="23">
        <v>0</v>
      </c>
      <c r="G16" s="23">
        <f t="shared" si="0"/>
        <v>0</v>
      </c>
    </row>
    <row r="17" spans="1:7" ht="40.5">
      <c r="A17" s="20">
        <v>12</v>
      </c>
      <c r="B17" s="20" t="s">
        <v>215</v>
      </c>
      <c r="C17" s="20" t="s">
        <v>757</v>
      </c>
      <c r="D17" s="21" t="s">
        <v>36</v>
      </c>
      <c r="E17" s="22">
        <v>1</v>
      </c>
      <c r="F17" s="23">
        <v>0</v>
      </c>
      <c r="G17" s="23">
        <f t="shared" si="0"/>
        <v>0</v>
      </c>
    </row>
    <row r="18" spans="1:7" ht="40.5">
      <c r="A18" s="20">
        <v>13</v>
      </c>
      <c r="B18" s="20" t="s">
        <v>215</v>
      </c>
      <c r="C18" s="20" t="s">
        <v>758</v>
      </c>
      <c r="D18" s="21" t="s">
        <v>194</v>
      </c>
      <c r="E18" s="22">
        <v>1</v>
      </c>
      <c r="F18" s="23">
        <v>0</v>
      </c>
      <c r="G18" s="23">
        <f t="shared" si="0"/>
        <v>0</v>
      </c>
    </row>
    <row r="19" spans="1:7" ht="40.5">
      <c r="A19" s="20">
        <v>14</v>
      </c>
      <c r="B19" s="20" t="s">
        <v>215</v>
      </c>
      <c r="C19" s="20" t="s">
        <v>759</v>
      </c>
      <c r="D19" s="21" t="s">
        <v>194</v>
      </c>
      <c r="E19" s="22">
        <v>1</v>
      </c>
      <c r="F19" s="23">
        <v>0</v>
      </c>
      <c r="G19" s="23">
        <f t="shared" si="0"/>
        <v>0</v>
      </c>
    </row>
    <row r="20" spans="1:7" ht="14.25">
      <c r="A20" s="53" t="s">
        <v>834</v>
      </c>
      <c r="B20" s="53"/>
      <c r="C20" s="53"/>
      <c r="D20" s="53"/>
      <c r="E20" s="22"/>
      <c r="F20" s="23">
        <v>0</v>
      </c>
      <c r="G20" s="23">
        <f t="shared" si="0"/>
        <v>0</v>
      </c>
    </row>
    <row r="21" spans="1:7" ht="48.75" customHeight="1">
      <c r="A21" s="20">
        <v>1</v>
      </c>
      <c r="B21" s="20" t="s">
        <v>215</v>
      </c>
      <c r="C21" s="20" t="s">
        <v>760</v>
      </c>
      <c r="D21" s="21" t="s">
        <v>194</v>
      </c>
      <c r="E21" s="22">
        <v>1</v>
      </c>
      <c r="F21" s="23">
        <v>0</v>
      </c>
      <c r="G21" s="23">
        <f t="shared" si="0"/>
        <v>0</v>
      </c>
    </row>
    <row r="22" spans="1:7" ht="40.5">
      <c r="A22" s="20">
        <v>2</v>
      </c>
      <c r="B22" s="20" t="s">
        <v>215</v>
      </c>
      <c r="C22" s="20" t="s">
        <v>761</v>
      </c>
      <c r="D22" s="21" t="s">
        <v>36</v>
      </c>
      <c r="E22" s="22">
        <v>1</v>
      </c>
      <c r="F22" s="23">
        <v>0</v>
      </c>
      <c r="G22" s="23">
        <f t="shared" si="0"/>
        <v>0</v>
      </c>
    </row>
    <row r="23" spans="1:7" ht="54">
      <c r="A23" s="20">
        <v>3</v>
      </c>
      <c r="B23" s="20" t="s">
        <v>215</v>
      </c>
      <c r="C23" s="20" t="s">
        <v>762</v>
      </c>
      <c r="D23" s="21" t="s">
        <v>36</v>
      </c>
      <c r="E23" s="22">
        <v>1</v>
      </c>
      <c r="F23" s="23">
        <v>0</v>
      </c>
      <c r="G23" s="23">
        <f t="shared" si="0"/>
        <v>0</v>
      </c>
    </row>
    <row r="24" spans="1:7" ht="40.5">
      <c r="A24" s="20">
        <v>4</v>
      </c>
      <c r="B24" s="20" t="s">
        <v>215</v>
      </c>
      <c r="C24" s="20" t="s">
        <v>763</v>
      </c>
      <c r="D24" s="21" t="s">
        <v>36</v>
      </c>
      <c r="E24" s="22">
        <v>1</v>
      </c>
      <c r="F24" s="23">
        <v>0</v>
      </c>
      <c r="G24" s="23">
        <f t="shared" si="0"/>
        <v>0</v>
      </c>
    </row>
    <row r="25" spans="1:7" ht="54">
      <c r="A25" s="20">
        <v>5</v>
      </c>
      <c r="B25" s="20" t="s">
        <v>215</v>
      </c>
      <c r="C25" s="20" t="s">
        <v>764</v>
      </c>
      <c r="D25" s="21" t="s">
        <v>194</v>
      </c>
      <c r="E25" s="22">
        <v>1</v>
      </c>
      <c r="F25" s="23">
        <v>0</v>
      </c>
      <c r="G25" s="23">
        <f t="shared" si="0"/>
        <v>0</v>
      </c>
    </row>
    <row r="26" spans="1:7" ht="40.5">
      <c r="A26" s="20">
        <v>6</v>
      </c>
      <c r="B26" s="20" t="s">
        <v>215</v>
      </c>
      <c r="C26" s="20" t="s">
        <v>765</v>
      </c>
      <c r="D26" s="21" t="s">
        <v>194</v>
      </c>
      <c r="E26" s="22">
        <v>1</v>
      </c>
      <c r="F26" s="23">
        <v>0</v>
      </c>
      <c r="G26" s="23">
        <f t="shared" si="0"/>
        <v>0</v>
      </c>
    </row>
    <row r="27" spans="1:7" ht="40.5">
      <c r="A27" s="20">
        <v>7</v>
      </c>
      <c r="B27" s="20" t="s">
        <v>215</v>
      </c>
      <c r="C27" s="20" t="s">
        <v>766</v>
      </c>
      <c r="D27" s="21" t="s">
        <v>36</v>
      </c>
      <c r="E27" s="22">
        <v>1</v>
      </c>
      <c r="F27" s="23">
        <v>0</v>
      </c>
      <c r="G27" s="23">
        <f t="shared" si="0"/>
        <v>0</v>
      </c>
    </row>
    <row r="28" spans="1:7" ht="40.5">
      <c r="A28" s="20">
        <v>8</v>
      </c>
      <c r="B28" s="20" t="s">
        <v>215</v>
      </c>
      <c r="C28" s="20" t="s">
        <v>767</v>
      </c>
      <c r="D28" s="21" t="s">
        <v>194</v>
      </c>
      <c r="E28" s="22">
        <v>1</v>
      </c>
      <c r="F28" s="23">
        <v>0</v>
      </c>
      <c r="G28" s="23">
        <f t="shared" si="0"/>
        <v>0</v>
      </c>
    </row>
    <row r="29" spans="1:7" ht="40.5">
      <c r="A29" s="20">
        <v>9</v>
      </c>
      <c r="B29" s="20" t="s">
        <v>215</v>
      </c>
      <c r="C29" s="20" t="s">
        <v>768</v>
      </c>
      <c r="D29" s="21" t="s">
        <v>194</v>
      </c>
      <c r="E29" s="22">
        <v>1</v>
      </c>
      <c r="F29" s="23">
        <v>0</v>
      </c>
      <c r="G29" s="23">
        <f t="shared" si="0"/>
        <v>0</v>
      </c>
    </row>
    <row r="30" spans="1:7" ht="40.5">
      <c r="A30" s="20">
        <v>10</v>
      </c>
      <c r="B30" s="20" t="s">
        <v>215</v>
      </c>
      <c r="C30" s="20" t="s">
        <v>769</v>
      </c>
      <c r="D30" s="21" t="s">
        <v>194</v>
      </c>
      <c r="E30" s="22">
        <v>1</v>
      </c>
      <c r="F30" s="23">
        <v>0</v>
      </c>
      <c r="G30" s="23">
        <f t="shared" si="0"/>
        <v>0</v>
      </c>
    </row>
    <row r="31" spans="1:7" ht="40.5">
      <c r="A31" s="20">
        <v>11</v>
      </c>
      <c r="B31" s="20" t="s">
        <v>215</v>
      </c>
      <c r="C31" s="20" t="s">
        <v>770</v>
      </c>
      <c r="D31" s="21" t="s">
        <v>194</v>
      </c>
      <c r="E31" s="22">
        <v>1</v>
      </c>
      <c r="F31" s="23">
        <v>0</v>
      </c>
      <c r="G31" s="23">
        <f t="shared" si="0"/>
        <v>0</v>
      </c>
    </row>
    <row r="32" spans="1:7" ht="40.5">
      <c r="A32" s="20">
        <v>12</v>
      </c>
      <c r="B32" s="20" t="s">
        <v>215</v>
      </c>
      <c r="C32" s="20" t="s">
        <v>771</v>
      </c>
      <c r="D32" s="21" t="s">
        <v>194</v>
      </c>
      <c r="E32" s="22">
        <v>1</v>
      </c>
      <c r="F32" s="23">
        <v>0</v>
      </c>
      <c r="G32" s="23">
        <f t="shared" si="0"/>
        <v>0</v>
      </c>
    </row>
    <row r="33" spans="1:7" ht="40.5">
      <c r="A33" s="20">
        <v>13</v>
      </c>
      <c r="B33" s="20" t="s">
        <v>215</v>
      </c>
      <c r="C33" s="20" t="s">
        <v>772</v>
      </c>
      <c r="D33" s="21" t="s">
        <v>194</v>
      </c>
      <c r="E33" s="22">
        <v>1</v>
      </c>
      <c r="F33" s="23">
        <v>0</v>
      </c>
      <c r="G33" s="23">
        <f t="shared" si="0"/>
        <v>0</v>
      </c>
    </row>
    <row r="34" spans="1:7" ht="40.5">
      <c r="A34" s="20">
        <v>14</v>
      </c>
      <c r="B34" s="20" t="s">
        <v>215</v>
      </c>
      <c r="C34" s="20" t="s">
        <v>773</v>
      </c>
      <c r="D34" s="21" t="s">
        <v>194</v>
      </c>
      <c r="E34" s="22">
        <v>1</v>
      </c>
      <c r="F34" s="23">
        <v>0</v>
      </c>
      <c r="G34" s="23">
        <f t="shared" si="0"/>
        <v>0</v>
      </c>
    </row>
    <row r="35" spans="1:7" ht="40.5">
      <c r="A35" s="20">
        <v>15</v>
      </c>
      <c r="B35" s="20" t="s">
        <v>215</v>
      </c>
      <c r="C35" s="20" t="s">
        <v>774</v>
      </c>
      <c r="D35" s="21" t="s">
        <v>194</v>
      </c>
      <c r="E35" s="22">
        <v>1</v>
      </c>
      <c r="F35" s="23">
        <v>0</v>
      </c>
      <c r="G35" s="23">
        <f t="shared" si="0"/>
        <v>0</v>
      </c>
    </row>
    <row r="36" spans="1:7" ht="40.5">
      <c r="A36" s="20">
        <v>16</v>
      </c>
      <c r="B36" s="20" t="s">
        <v>215</v>
      </c>
      <c r="C36" s="20" t="s">
        <v>775</v>
      </c>
      <c r="D36" s="21" t="s">
        <v>194</v>
      </c>
      <c r="E36" s="22">
        <v>1</v>
      </c>
      <c r="F36" s="23">
        <v>0</v>
      </c>
      <c r="G36" s="23">
        <f t="shared" si="0"/>
        <v>0</v>
      </c>
    </row>
    <row r="37" spans="1:7" ht="14.25">
      <c r="A37" s="53" t="s">
        <v>835</v>
      </c>
      <c r="B37" s="53"/>
      <c r="C37" s="53"/>
      <c r="D37" s="53"/>
      <c r="E37" s="22"/>
      <c r="F37" s="23">
        <v>0</v>
      </c>
      <c r="G37" s="23">
        <f t="shared" si="0"/>
        <v>0</v>
      </c>
    </row>
    <row r="38" spans="1:7" ht="60" customHeight="1">
      <c r="A38" s="20">
        <v>1</v>
      </c>
      <c r="B38" s="20" t="s">
        <v>776</v>
      </c>
      <c r="C38" s="20" t="s">
        <v>777</v>
      </c>
      <c r="D38" s="21" t="s">
        <v>33</v>
      </c>
      <c r="E38" s="22">
        <v>8.8</v>
      </c>
      <c r="F38" s="23">
        <v>0</v>
      </c>
      <c r="G38" s="23">
        <f t="shared" si="0"/>
        <v>0</v>
      </c>
    </row>
    <row r="39" spans="1:7" ht="60.75" customHeight="1">
      <c r="A39" s="20">
        <v>2</v>
      </c>
      <c r="B39" s="20" t="s">
        <v>776</v>
      </c>
      <c r="C39" s="20" t="s">
        <v>778</v>
      </c>
      <c r="D39" s="21" t="s">
        <v>33</v>
      </c>
      <c r="E39" s="22">
        <v>6.1</v>
      </c>
      <c r="F39" s="23">
        <v>0</v>
      </c>
      <c r="G39" s="23">
        <f t="shared" si="0"/>
        <v>0</v>
      </c>
    </row>
    <row r="40" spans="1:7" ht="46.5" customHeight="1">
      <c r="A40" s="20">
        <v>3</v>
      </c>
      <c r="B40" s="20" t="s">
        <v>779</v>
      </c>
      <c r="C40" s="20" t="s">
        <v>780</v>
      </c>
      <c r="D40" s="21" t="s">
        <v>153</v>
      </c>
      <c r="E40" s="22">
        <v>2</v>
      </c>
      <c r="F40" s="23">
        <v>0</v>
      </c>
      <c r="G40" s="23">
        <f t="shared" si="0"/>
        <v>0</v>
      </c>
    </row>
    <row r="41" spans="1:7" ht="45" customHeight="1">
      <c r="A41" s="20">
        <v>4</v>
      </c>
      <c r="B41" s="20" t="s">
        <v>781</v>
      </c>
      <c r="C41" s="20" t="s">
        <v>782</v>
      </c>
      <c r="D41" s="21" t="s">
        <v>153</v>
      </c>
      <c r="E41" s="22">
        <v>1</v>
      </c>
      <c r="F41" s="23">
        <v>0</v>
      </c>
      <c r="G41" s="23">
        <f t="shared" si="0"/>
        <v>0</v>
      </c>
    </row>
    <row r="42" spans="1:7" ht="40.5">
      <c r="A42" s="20">
        <v>5</v>
      </c>
      <c r="B42" s="20" t="s">
        <v>783</v>
      </c>
      <c r="C42" s="20" t="s">
        <v>784</v>
      </c>
      <c r="D42" s="21" t="s">
        <v>33</v>
      </c>
      <c r="E42" s="22">
        <v>5.5</v>
      </c>
      <c r="F42" s="23">
        <v>0</v>
      </c>
      <c r="G42" s="23">
        <f t="shared" si="0"/>
        <v>0</v>
      </c>
    </row>
    <row r="43" spans="1:7" ht="54">
      <c r="A43" s="20">
        <v>6</v>
      </c>
      <c r="B43" s="20" t="s">
        <v>785</v>
      </c>
      <c r="C43" s="20" t="s">
        <v>786</v>
      </c>
      <c r="D43" s="21" t="s">
        <v>153</v>
      </c>
      <c r="E43" s="22">
        <v>2</v>
      </c>
      <c r="F43" s="23">
        <v>0</v>
      </c>
      <c r="G43" s="23">
        <f t="shared" si="0"/>
        <v>0</v>
      </c>
    </row>
    <row r="44" spans="1:7" ht="55.5" customHeight="1">
      <c r="A44" s="20">
        <v>7</v>
      </c>
      <c r="B44" s="20" t="s">
        <v>787</v>
      </c>
      <c r="C44" s="20" t="s">
        <v>788</v>
      </c>
      <c r="D44" s="21" t="s">
        <v>789</v>
      </c>
      <c r="E44" s="22">
        <v>1</v>
      </c>
      <c r="F44" s="23">
        <v>0</v>
      </c>
      <c r="G44" s="23">
        <f t="shared" si="0"/>
        <v>0</v>
      </c>
    </row>
    <row r="45" spans="1:7" ht="45.75" customHeight="1">
      <c r="A45" s="20">
        <v>8</v>
      </c>
      <c r="B45" s="20" t="s">
        <v>790</v>
      </c>
      <c r="C45" s="20" t="s">
        <v>791</v>
      </c>
      <c r="D45" s="21" t="s">
        <v>792</v>
      </c>
      <c r="E45" s="22">
        <v>4</v>
      </c>
      <c r="F45" s="23">
        <v>0</v>
      </c>
      <c r="G45" s="23">
        <f t="shared" si="0"/>
        <v>0</v>
      </c>
    </row>
    <row r="46" spans="1:7" ht="60" customHeight="1">
      <c r="A46" s="20">
        <v>9</v>
      </c>
      <c r="B46" s="20" t="s">
        <v>793</v>
      </c>
      <c r="C46" s="20" t="s">
        <v>1036</v>
      </c>
      <c r="D46" s="21" t="s">
        <v>792</v>
      </c>
      <c r="E46" s="22">
        <v>2</v>
      </c>
      <c r="F46" s="23">
        <v>0</v>
      </c>
      <c r="G46" s="23">
        <f t="shared" si="0"/>
        <v>0</v>
      </c>
    </row>
    <row r="47" spans="1:7" ht="43.5" customHeight="1">
      <c r="A47" s="20">
        <v>10</v>
      </c>
      <c r="B47" s="20" t="s">
        <v>215</v>
      </c>
      <c r="C47" s="20" t="s">
        <v>794</v>
      </c>
      <c r="D47" s="21" t="s">
        <v>36</v>
      </c>
      <c r="E47" s="22">
        <v>6</v>
      </c>
      <c r="F47" s="23">
        <v>0</v>
      </c>
      <c r="G47" s="23">
        <f t="shared" si="0"/>
        <v>0</v>
      </c>
    </row>
    <row r="48" spans="1:7" ht="57.75" customHeight="1">
      <c r="A48" s="20">
        <v>11</v>
      </c>
      <c r="B48" s="20" t="s">
        <v>795</v>
      </c>
      <c r="C48" s="20" t="s">
        <v>796</v>
      </c>
      <c r="D48" s="21" t="s">
        <v>33</v>
      </c>
      <c r="E48" s="22">
        <v>2.4</v>
      </c>
      <c r="F48" s="23">
        <v>0</v>
      </c>
      <c r="G48" s="23">
        <f t="shared" si="0"/>
        <v>0</v>
      </c>
    </row>
    <row r="49" spans="1:7" ht="57.75" customHeight="1">
      <c r="A49" s="20">
        <v>12</v>
      </c>
      <c r="B49" s="20" t="s">
        <v>797</v>
      </c>
      <c r="C49" s="20" t="s">
        <v>798</v>
      </c>
      <c r="D49" s="21" t="s">
        <v>33</v>
      </c>
      <c r="E49" s="22">
        <v>9.6</v>
      </c>
      <c r="F49" s="23">
        <v>0</v>
      </c>
      <c r="G49" s="23">
        <f t="shared" si="0"/>
        <v>0</v>
      </c>
    </row>
    <row r="50" spans="1:7" ht="57" customHeight="1">
      <c r="A50" s="20">
        <v>13</v>
      </c>
      <c r="B50" s="20" t="s">
        <v>799</v>
      </c>
      <c r="C50" s="20" t="s">
        <v>800</v>
      </c>
      <c r="D50" s="21" t="s">
        <v>33</v>
      </c>
      <c r="E50" s="22">
        <v>2.4</v>
      </c>
      <c r="F50" s="23">
        <v>0</v>
      </c>
      <c r="G50" s="23">
        <f t="shared" si="0"/>
        <v>0</v>
      </c>
    </row>
    <row r="51" spans="1:7" ht="47.25" customHeight="1">
      <c r="A51" s="20">
        <v>14</v>
      </c>
      <c r="B51" s="20" t="s">
        <v>801</v>
      </c>
      <c r="C51" s="20" t="s">
        <v>802</v>
      </c>
      <c r="D51" s="21" t="s">
        <v>153</v>
      </c>
      <c r="E51" s="22">
        <v>1</v>
      </c>
      <c r="F51" s="23">
        <v>0</v>
      </c>
      <c r="G51" s="23">
        <f t="shared" si="0"/>
        <v>0</v>
      </c>
    </row>
    <row r="52" spans="1:7" ht="42.75" customHeight="1">
      <c r="A52" s="20">
        <v>15</v>
      </c>
      <c r="B52" s="20" t="s">
        <v>803</v>
      </c>
      <c r="C52" s="20" t="s">
        <v>804</v>
      </c>
      <c r="D52" s="21" t="s">
        <v>153</v>
      </c>
      <c r="E52" s="22">
        <v>4</v>
      </c>
      <c r="F52" s="23">
        <v>0</v>
      </c>
      <c r="G52" s="23">
        <f t="shared" si="0"/>
        <v>0</v>
      </c>
    </row>
    <row r="53" spans="1:7" ht="48" customHeight="1">
      <c r="A53" s="20">
        <v>16</v>
      </c>
      <c r="B53" s="20" t="s">
        <v>805</v>
      </c>
      <c r="C53" s="20" t="s">
        <v>806</v>
      </c>
      <c r="D53" s="21" t="s">
        <v>153</v>
      </c>
      <c r="E53" s="22">
        <v>1</v>
      </c>
      <c r="F53" s="23">
        <v>0</v>
      </c>
      <c r="G53" s="23">
        <f t="shared" si="0"/>
        <v>0</v>
      </c>
    </row>
    <row r="54" spans="1:7" ht="40.5">
      <c r="A54" s="20">
        <v>17</v>
      </c>
      <c r="B54" s="20" t="s">
        <v>215</v>
      </c>
      <c r="C54" s="20" t="s">
        <v>807</v>
      </c>
      <c r="D54" s="21" t="s">
        <v>194</v>
      </c>
      <c r="E54" s="22">
        <v>2</v>
      </c>
      <c r="F54" s="23">
        <v>0</v>
      </c>
      <c r="G54" s="23">
        <f t="shared" si="0"/>
        <v>0</v>
      </c>
    </row>
    <row r="55" spans="1:7" ht="68.25" customHeight="1">
      <c r="A55" s="20">
        <v>18</v>
      </c>
      <c r="B55" s="20" t="s">
        <v>808</v>
      </c>
      <c r="C55" s="20" t="s">
        <v>809</v>
      </c>
      <c r="D55" s="21" t="s">
        <v>153</v>
      </c>
      <c r="E55" s="22">
        <v>1</v>
      </c>
      <c r="F55" s="23">
        <v>0</v>
      </c>
      <c r="G55" s="23">
        <f t="shared" si="0"/>
        <v>0</v>
      </c>
    </row>
    <row r="56" spans="1:7" ht="85.5" customHeight="1">
      <c r="A56" s="20">
        <v>19</v>
      </c>
      <c r="B56" s="20" t="s">
        <v>810</v>
      </c>
      <c r="C56" s="20" t="s">
        <v>811</v>
      </c>
      <c r="D56" s="21" t="s">
        <v>153</v>
      </c>
      <c r="E56" s="22">
        <v>1</v>
      </c>
      <c r="F56" s="23">
        <v>0</v>
      </c>
      <c r="G56" s="23">
        <f t="shared" si="0"/>
        <v>0</v>
      </c>
    </row>
    <row r="57" spans="1:7" ht="57" customHeight="1">
      <c r="A57" s="20">
        <v>20</v>
      </c>
      <c r="B57" s="20" t="s">
        <v>808</v>
      </c>
      <c r="C57" s="20" t="s">
        <v>812</v>
      </c>
      <c r="D57" s="21" t="s">
        <v>153</v>
      </c>
      <c r="E57" s="22">
        <v>1</v>
      </c>
      <c r="F57" s="23">
        <v>0</v>
      </c>
      <c r="G57" s="23">
        <f t="shared" si="0"/>
        <v>0</v>
      </c>
    </row>
    <row r="58" spans="1:7" ht="45.75" customHeight="1">
      <c r="A58" s="20">
        <v>21</v>
      </c>
      <c r="B58" s="20" t="s">
        <v>813</v>
      </c>
      <c r="C58" s="20" t="s">
        <v>814</v>
      </c>
      <c r="D58" s="21" t="s">
        <v>33</v>
      </c>
      <c r="E58" s="22">
        <v>3</v>
      </c>
      <c r="F58" s="23">
        <v>0</v>
      </c>
      <c r="G58" s="23">
        <f t="shared" si="0"/>
        <v>0</v>
      </c>
    </row>
    <row r="59" spans="1:7" ht="40.5">
      <c r="A59" s="20">
        <v>22</v>
      </c>
      <c r="B59" s="20" t="s">
        <v>815</v>
      </c>
      <c r="C59" s="20" t="s">
        <v>816</v>
      </c>
      <c r="D59" s="21" t="s">
        <v>33</v>
      </c>
      <c r="E59" s="22">
        <v>4.42</v>
      </c>
      <c r="F59" s="23">
        <v>0</v>
      </c>
      <c r="G59" s="23">
        <f t="shared" si="0"/>
        <v>0</v>
      </c>
    </row>
    <row r="60" spans="1:7" ht="40.5">
      <c r="A60" s="20">
        <v>23</v>
      </c>
      <c r="B60" s="20" t="s">
        <v>817</v>
      </c>
      <c r="C60" s="20" t="s">
        <v>818</v>
      </c>
      <c r="D60" s="21" t="s">
        <v>153</v>
      </c>
      <c r="E60" s="22">
        <v>3</v>
      </c>
      <c r="F60" s="23">
        <v>0</v>
      </c>
      <c r="G60" s="23">
        <f t="shared" si="0"/>
        <v>0</v>
      </c>
    </row>
    <row r="61" spans="1:7" ht="40.5">
      <c r="A61" s="20">
        <v>24</v>
      </c>
      <c r="B61" s="20" t="s">
        <v>819</v>
      </c>
      <c r="C61" s="20" t="s">
        <v>820</v>
      </c>
      <c r="D61" s="21" t="s">
        <v>153</v>
      </c>
      <c r="E61" s="22">
        <v>3</v>
      </c>
      <c r="F61" s="23">
        <v>0</v>
      </c>
      <c r="G61" s="23">
        <f t="shared" si="0"/>
        <v>0</v>
      </c>
    </row>
    <row r="62" spans="1:7" ht="40.5">
      <c r="A62" s="20">
        <v>25</v>
      </c>
      <c r="B62" s="20" t="s">
        <v>821</v>
      </c>
      <c r="C62" s="20" t="s">
        <v>822</v>
      </c>
      <c r="D62" s="21" t="s">
        <v>153</v>
      </c>
      <c r="E62" s="22">
        <v>1</v>
      </c>
      <c r="F62" s="23">
        <v>0</v>
      </c>
      <c r="G62" s="23">
        <f t="shared" si="0"/>
        <v>0</v>
      </c>
    </row>
    <row r="63" spans="1:7" ht="40.5">
      <c r="A63" s="20">
        <v>26</v>
      </c>
      <c r="B63" s="20" t="s">
        <v>823</v>
      </c>
      <c r="C63" s="20" t="s">
        <v>824</v>
      </c>
      <c r="D63" s="21" t="s">
        <v>792</v>
      </c>
      <c r="E63" s="22">
        <v>5</v>
      </c>
      <c r="F63" s="23">
        <v>0</v>
      </c>
      <c r="G63" s="23">
        <f t="shared" si="0"/>
        <v>0</v>
      </c>
    </row>
    <row r="64" spans="1:7" ht="40.5">
      <c r="A64" s="20">
        <v>27</v>
      </c>
      <c r="B64" s="20" t="s">
        <v>825</v>
      </c>
      <c r="C64" s="20" t="s">
        <v>826</v>
      </c>
      <c r="D64" s="21" t="s">
        <v>792</v>
      </c>
      <c r="E64" s="22">
        <v>10</v>
      </c>
      <c r="F64" s="23">
        <v>0</v>
      </c>
      <c r="G64" s="23">
        <f t="shared" si="0"/>
        <v>0</v>
      </c>
    </row>
    <row r="65" spans="1:7" ht="56.25" customHeight="1">
      <c r="A65" s="20">
        <v>28</v>
      </c>
      <c r="B65" s="20" t="s">
        <v>827</v>
      </c>
      <c r="C65" s="20" t="s">
        <v>828</v>
      </c>
      <c r="D65" s="21" t="s">
        <v>789</v>
      </c>
      <c r="E65" s="22">
        <v>3</v>
      </c>
      <c r="F65" s="23">
        <v>0</v>
      </c>
      <c r="G65" s="23">
        <f t="shared" si="0"/>
        <v>0</v>
      </c>
    </row>
    <row r="66" spans="1:7" ht="27">
      <c r="A66" s="20">
        <v>29</v>
      </c>
      <c r="B66" s="20" t="s">
        <v>829</v>
      </c>
      <c r="C66" s="20" t="s">
        <v>830</v>
      </c>
      <c r="D66" s="21" t="s">
        <v>153</v>
      </c>
      <c r="E66" s="22">
        <v>1</v>
      </c>
      <c r="F66" s="23">
        <v>0</v>
      </c>
      <c r="G66" s="23">
        <f t="shared" si="0"/>
        <v>0</v>
      </c>
    </row>
    <row r="67" spans="1:7" ht="46.5" customHeight="1">
      <c r="A67" s="20">
        <v>30</v>
      </c>
      <c r="B67" s="20" t="s">
        <v>832</v>
      </c>
      <c r="C67" s="20" t="s">
        <v>831</v>
      </c>
      <c r="D67" s="21" t="s">
        <v>36</v>
      </c>
      <c r="E67" s="22">
        <v>1</v>
      </c>
      <c r="F67" s="23">
        <v>0</v>
      </c>
      <c r="G67" s="23">
        <f t="shared" si="0"/>
        <v>0</v>
      </c>
    </row>
    <row r="68" spans="1:7" ht="14.25">
      <c r="A68" s="25"/>
      <c r="B68" s="25"/>
      <c r="C68" s="25"/>
      <c r="D68" s="25"/>
      <c r="E68" s="54" t="s">
        <v>212</v>
      </c>
      <c r="F68" s="54"/>
      <c r="G68" s="28">
        <f>SUM(G6:G67)</f>
        <v>0</v>
      </c>
    </row>
    <row r="71" spans="2:6" ht="15">
      <c r="B71" s="62" t="s">
        <v>1027</v>
      </c>
      <c r="C71" s="62"/>
      <c r="D71" s="62"/>
      <c r="E71" s="62"/>
      <c r="F71" s="62"/>
    </row>
    <row r="73" spans="2:5" ht="15">
      <c r="B73" s="63" t="s">
        <v>246</v>
      </c>
      <c r="C73" s="63"/>
      <c r="D73" s="64"/>
      <c r="E73" s="64"/>
    </row>
    <row r="74" spans="2:5" ht="15">
      <c r="B74" s="63" t="s">
        <v>247</v>
      </c>
      <c r="C74" s="63"/>
      <c r="D74" s="64"/>
      <c r="E74" s="64"/>
    </row>
    <row r="75" spans="2:5" ht="15">
      <c r="B75" s="63" t="s">
        <v>248</v>
      </c>
      <c r="C75" s="63"/>
      <c r="D75" s="64"/>
      <c r="E75" s="64"/>
    </row>
    <row r="76" spans="2:5" ht="15">
      <c r="B76" s="63" t="s">
        <v>249</v>
      </c>
      <c r="C76" s="63"/>
      <c r="D76" s="64"/>
      <c r="E76" s="64"/>
    </row>
    <row r="80" spans="2:6" ht="15">
      <c r="B80" s="65" t="s">
        <v>244</v>
      </c>
      <c r="C80" s="65"/>
      <c r="D80" s="65"/>
      <c r="E80" s="65"/>
      <c r="F80" s="65"/>
    </row>
    <row r="81" spans="2:6" ht="15">
      <c r="B81" s="65" t="s">
        <v>245</v>
      </c>
      <c r="C81" s="65"/>
      <c r="D81" s="65"/>
      <c r="E81" s="65"/>
      <c r="F81" s="65"/>
    </row>
  </sheetData>
  <sheetProtection/>
  <mergeCells count="16">
    <mergeCell ref="B71:F71"/>
    <mergeCell ref="B73:C73"/>
    <mergeCell ref="D73:E73"/>
    <mergeCell ref="B74:C74"/>
    <mergeCell ref="D74:E74"/>
    <mergeCell ref="A2:G2"/>
    <mergeCell ref="A5:E5"/>
    <mergeCell ref="A20:D20"/>
    <mergeCell ref="A37:D37"/>
    <mergeCell ref="E68:F68"/>
    <mergeCell ref="B81:F81"/>
    <mergeCell ref="B75:C75"/>
    <mergeCell ref="D75:E75"/>
    <mergeCell ref="B76:C76"/>
    <mergeCell ref="D76:E76"/>
    <mergeCell ref="B80:F80"/>
  </mergeCells>
  <printOptions/>
  <pageMargins left="0.31496062992125984" right="0.11811023622047245" top="0.15748031496062992" bottom="0.15748031496062992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43"/>
  <sheetViews>
    <sheetView zoomScalePageLayoutView="0" workbookViewId="0" topLeftCell="A127">
      <selection activeCell="B114" sqref="B114"/>
    </sheetView>
  </sheetViews>
  <sheetFormatPr defaultColWidth="8.796875" defaultRowHeight="14.25"/>
  <cols>
    <col min="1" max="1" width="3.69921875" style="18" customWidth="1"/>
    <col min="2" max="2" width="8.19921875" style="18" customWidth="1"/>
    <col min="3" max="3" width="41.8984375" style="18" customWidth="1"/>
    <col min="4" max="4" width="5.59765625" style="18" customWidth="1"/>
    <col min="5" max="5" width="7.09765625" style="18" customWidth="1"/>
    <col min="6" max="6" width="9.19921875" style="18" customWidth="1"/>
    <col min="7" max="7" width="10.3984375" style="18" customWidth="1"/>
    <col min="8" max="16384" width="9" style="18" customWidth="1"/>
  </cols>
  <sheetData>
    <row r="3" spans="1:7" ht="36.75" customHeight="1">
      <c r="A3" s="78" t="s">
        <v>747</v>
      </c>
      <c r="B3" s="78"/>
      <c r="C3" s="78"/>
      <c r="D3" s="78"/>
      <c r="E3" s="78"/>
      <c r="F3" s="78"/>
      <c r="G3" s="78"/>
    </row>
    <row r="4" spans="1:7" ht="36.75" customHeight="1">
      <c r="A4" s="17"/>
      <c r="B4" s="17"/>
      <c r="C4" s="17"/>
      <c r="D4" s="17"/>
      <c r="E4" s="17"/>
      <c r="F4" s="17"/>
      <c r="G4" s="17"/>
    </row>
    <row r="5" ht="22.5" customHeight="1"/>
    <row r="6" spans="1:7" ht="28.5">
      <c r="A6" s="16" t="s">
        <v>1</v>
      </c>
      <c r="B6" s="16" t="s">
        <v>16</v>
      </c>
      <c r="C6" s="16" t="s">
        <v>17</v>
      </c>
      <c r="D6" s="16" t="s">
        <v>243</v>
      </c>
      <c r="E6" s="16" t="s">
        <v>18</v>
      </c>
      <c r="F6" s="16" t="s">
        <v>1015</v>
      </c>
      <c r="G6" s="16" t="s">
        <v>212</v>
      </c>
    </row>
    <row r="7" spans="1:7" ht="22.5" customHeight="1">
      <c r="A7" s="79" t="s">
        <v>1001</v>
      </c>
      <c r="B7" s="79"/>
      <c r="C7" s="79"/>
      <c r="D7" s="79"/>
      <c r="E7" s="79"/>
      <c r="F7" s="14"/>
      <c r="G7" s="14"/>
    </row>
    <row r="8" spans="1:7" ht="75" customHeight="1">
      <c r="A8" s="20">
        <v>1</v>
      </c>
      <c r="B8" s="20" t="s">
        <v>215</v>
      </c>
      <c r="C8" s="20" t="s">
        <v>836</v>
      </c>
      <c r="D8" s="21" t="s">
        <v>194</v>
      </c>
      <c r="E8" s="22">
        <v>1</v>
      </c>
      <c r="F8" s="23">
        <v>0</v>
      </c>
      <c r="G8" s="23">
        <f>ROUND(E8*F8,2)</f>
        <v>0</v>
      </c>
    </row>
    <row r="9" spans="1:7" ht="50.25" customHeight="1">
      <c r="A9" s="20">
        <v>2</v>
      </c>
      <c r="B9" s="20" t="s">
        <v>1004</v>
      </c>
      <c r="C9" s="20" t="s">
        <v>837</v>
      </c>
      <c r="D9" s="21" t="s">
        <v>21</v>
      </c>
      <c r="E9" s="22">
        <v>27.84</v>
      </c>
      <c r="F9" s="23">
        <v>0</v>
      </c>
      <c r="G9" s="23">
        <f aca="true" t="shared" si="0" ref="G9:G72">ROUND(E9*F9,2)</f>
        <v>0</v>
      </c>
    </row>
    <row r="10" spans="1:7" ht="55.5" customHeight="1">
      <c r="A10" s="20">
        <v>3</v>
      </c>
      <c r="B10" s="20" t="s">
        <v>838</v>
      </c>
      <c r="C10" s="20" t="s">
        <v>839</v>
      </c>
      <c r="D10" s="21" t="s">
        <v>21</v>
      </c>
      <c r="E10" s="22">
        <v>452.45</v>
      </c>
      <c r="F10" s="23">
        <v>0</v>
      </c>
      <c r="G10" s="23">
        <f t="shared" si="0"/>
        <v>0</v>
      </c>
    </row>
    <row r="11" spans="1:7" ht="73.5" customHeight="1">
      <c r="A11" s="20">
        <v>4</v>
      </c>
      <c r="B11" s="20" t="s">
        <v>840</v>
      </c>
      <c r="C11" s="20" t="s">
        <v>1019</v>
      </c>
      <c r="D11" s="21" t="s">
        <v>21</v>
      </c>
      <c r="E11" s="22">
        <v>438.38</v>
      </c>
      <c r="F11" s="23">
        <v>0</v>
      </c>
      <c r="G11" s="23">
        <f t="shared" si="0"/>
        <v>0</v>
      </c>
    </row>
    <row r="12" spans="1:7" ht="44.25" customHeight="1">
      <c r="A12" s="20">
        <v>5</v>
      </c>
      <c r="B12" s="20" t="s">
        <v>841</v>
      </c>
      <c r="C12" s="20" t="s">
        <v>842</v>
      </c>
      <c r="D12" s="21" t="s">
        <v>21</v>
      </c>
      <c r="E12" s="22">
        <v>1990.08</v>
      </c>
      <c r="F12" s="23">
        <v>0</v>
      </c>
      <c r="G12" s="23">
        <f t="shared" si="0"/>
        <v>0</v>
      </c>
    </row>
    <row r="13" spans="1:7" ht="38.25" customHeight="1">
      <c r="A13" s="20">
        <v>6</v>
      </c>
      <c r="B13" s="20" t="s">
        <v>610</v>
      </c>
      <c r="C13" s="20" t="s">
        <v>611</v>
      </c>
      <c r="D13" s="21" t="s">
        <v>21</v>
      </c>
      <c r="E13" s="22">
        <v>162.54</v>
      </c>
      <c r="F13" s="23">
        <v>0</v>
      </c>
      <c r="G13" s="23">
        <f t="shared" si="0"/>
        <v>0</v>
      </c>
    </row>
    <row r="14" spans="1:7" ht="57" customHeight="1">
      <c r="A14" s="20">
        <v>7</v>
      </c>
      <c r="B14" s="20" t="s">
        <v>687</v>
      </c>
      <c r="C14" s="20" t="s">
        <v>843</v>
      </c>
      <c r="D14" s="21" t="s">
        <v>21</v>
      </c>
      <c r="E14" s="22">
        <v>235.78</v>
      </c>
      <c r="F14" s="23">
        <v>0</v>
      </c>
      <c r="G14" s="23">
        <f t="shared" si="0"/>
        <v>0</v>
      </c>
    </row>
    <row r="15" spans="1:7" ht="60" customHeight="1">
      <c r="A15" s="20">
        <v>8</v>
      </c>
      <c r="B15" s="20" t="s">
        <v>844</v>
      </c>
      <c r="C15" s="20" t="s">
        <v>845</v>
      </c>
      <c r="D15" s="21" t="s">
        <v>21</v>
      </c>
      <c r="E15" s="22">
        <v>1990.08</v>
      </c>
      <c r="F15" s="23">
        <v>0</v>
      </c>
      <c r="G15" s="23">
        <f t="shared" si="0"/>
        <v>0</v>
      </c>
    </row>
    <row r="16" spans="1:7" ht="45" customHeight="1">
      <c r="A16" s="20">
        <v>9</v>
      </c>
      <c r="B16" s="20" t="s">
        <v>689</v>
      </c>
      <c r="C16" s="20" t="s">
        <v>690</v>
      </c>
      <c r="D16" s="21" t="s">
        <v>21</v>
      </c>
      <c r="E16" s="22">
        <v>162.54</v>
      </c>
      <c r="F16" s="23">
        <v>0</v>
      </c>
      <c r="G16" s="23">
        <f t="shared" si="0"/>
        <v>0</v>
      </c>
    </row>
    <row r="17" spans="1:7" ht="15.75" customHeight="1">
      <c r="A17" s="82" t="s">
        <v>1005</v>
      </c>
      <c r="B17" s="83"/>
      <c r="C17" s="83"/>
      <c r="D17" s="84"/>
      <c r="E17" s="22"/>
      <c r="F17" s="23"/>
      <c r="G17" s="23">
        <f t="shared" si="0"/>
        <v>0</v>
      </c>
    </row>
    <row r="18" spans="1:7" ht="33.75" customHeight="1">
      <c r="A18" s="20">
        <v>1</v>
      </c>
      <c r="B18" s="20" t="s">
        <v>846</v>
      </c>
      <c r="C18" s="20" t="s">
        <v>847</v>
      </c>
      <c r="D18" s="21" t="s">
        <v>33</v>
      </c>
      <c r="E18" s="22">
        <v>31.15</v>
      </c>
      <c r="F18" s="23">
        <v>0</v>
      </c>
      <c r="G18" s="23">
        <f t="shared" si="0"/>
        <v>0</v>
      </c>
    </row>
    <row r="19" spans="1:7" ht="32.25" customHeight="1">
      <c r="A19" s="20">
        <v>2</v>
      </c>
      <c r="B19" s="20" t="s">
        <v>848</v>
      </c>
      <c r="C19" s="20" t="s">
        <v>849</v>
      </c>
      <c r="D19" s="21" t="s">
        <v>33</v>
      </c>
      <c r="E19" s="22">
        <v>41.1</v>
      </c>
      <c r="F19" s="23">
        <v>0</v>
      </c>
      <c r="G19" s="23">
        <f t="shared" si="0"/>
        <v>0</v>
      </c>
    </row>
    <row r="20" spans="1:7" ht="33" customHeight="1">
      <c r="A20" s="20">
        <v>3</v>
      </c>
      <c r="B20" s="20" t="s">
        <v>850</v>
      </c>
      <c r="C20" s="20" t="s">
        <v>851</v>
      </c>
      <c r="D20" s="21" t="s">
        <v>33</v>
      </c>
      <c r="E20" s="22">
        <v>80.75</v>
      </c>
      <c r="F20" s="23">
        <v>0</v>
      </c>
      <c r="G20" s="23">
        <f t="shared" si="0"/>
        <v>0</v>
      </c>
    </row>
    <row r="21" spans="1:7" ht="57" customHeight="1">
      <c r="A21" s="20">
        <v>4</v>
      </c>
      <c r="B21" s="20" t="s">
        <v>795</v>
      </c>
      <c r="C21" s="20" t="s">
        <v>852</v>
      </c>
      <c r="D21" s="21" t="s">
        <v>33</v>
      </c>
      <c r="E21" s="22">
        <v>24</v>
      </c>
      <c r="F21" s="23">
        <v>0</v>
      </c>
      <c r="G21" s="23">
        <f t="shared" si="0"/>
        <v>0</v>
      </c>
    </row>
    <row r="22" spans="1:7" ht="54.75" customHeight="1">
      <c r="A22" s="20">
        <v>5</v>
      </c>
      <c r="B22" s="20" t="s">
        <v>797</v>
      </c>
      <c r="C22" s="20" t="s">
        <v>853</v>
      </c>
      <c r="D22" s="21" t="s">
        <v>33</v>
      </c>
      <c r="E22" s="22">
        <v>207.75</v>
      </c>
      <c r="F22" s="23">
        <v>0</v>
      </c>
      <c r="G22" s="23">
        <f t="shared" si="0"/>
        <v>0</v>
      </c>
    </row>
    <row r="23" spans="1:7" ht="55.5" customHeight="1">
      <c r="A23" s="20">
        <v>6</v>
      </c>
      <c r="B23" s="20" t="s">
        <v>799</v>
      </c>
      <c r="C23" s="20" t="s">
        <v>854</v>
      </c>
      <c r="D23" s="21" t="s">
        <v>33</v>
      </c>
      <c r="E23" s="22">
        <v>80.7</v>
      </c>
      <c r="F23" s="23">
        <v>0</v>
      </c>
      <c r="G23" s="23">
        <f t="shared" si="0"/>
        <v>0</v>
      </c>
    </row>
    <row r="24" spans="1:7" ht="55.5" customHeight="1">
      <c r="A24" s="20">
        <v>7</v>
      </c>
      <c r="B24" s="20" t="s">
        <v>776</v>
      </c>
      <c r="C24" s="20" t="s">
        <v>855</v>
      </c>
      <c r="D24" s="21" t="s">
        <v>33</v>
      </c>
      <c r="E24" s="22">
        <v>57.25</v>
      </c>
      <c r="F24" s="23">
        <v>0</v>
      </c>
      <c r="G24" s="23">
        <f t="shared" si="0"/>
        <v>0</v>
      </c>
    </row>
    <row r="25" spans="1:7" ht="56.25" customHeight="1">
      <c r="A25" s="20">
        <v>8</v>
      </c>
      <c r="B25" s="20" t="s">
        <v>856</v>
      </c>
      <c r="C25" s="20" t="s">
        <v>857</v>
      </c>
      <c r="D25" s="21" t="s">
        <v>33</v>
      </c>
      <c r="E25" s="22">
        <v>27.85</v>
      </c>
      <c r="F25" s="23">
        <v>0</v>
      </c>
      <c r="G25" s="23">
        <f t="shared" si="0"/>
        <v>0</v>
      </c>
    </row>
    <row r="26" spans="1:7" ht="55.5" customHeight="1">
      <c r="A26" s="20">
        <v>9</v>
      </c>
      <c r="B26" s="20" t="s">
        <v>776</v>
      </c>
      <c r="C26" s="20" t="s">
        <v>858</v>
      </c>
      <c r="D26" s="21" t="s">
        <v>33</v>
      </c>
      <c r="E26" s="22">
        <v>2.45</v>
      </c>
      <c r="F26" s="23">
        <v>0</v>
      </c>
      <c r="G26" s="23">
        <f t="shared" si="0"/>
        <v>0</v>
      </c>
    </row>
    <row r="27" spans="1:7" ht="57.75" customHeight="1">
      <c r="A27" s="20">
        <v>10</v>
      </c>
      <c r="B27" s="20" t="s">
        <v>776</v>
      </c>
      <c r="C27" s="20" t="s">
        <v>859</v>
      </c>
      <c r="D27" s="21" t="s">
        <v>33</v>
      </c>
      <c r="E27" s="22">
        <v>49.2</v>
      </c>
      <c r="F27" s="23">
        <v>0</v>
      </c>
      <c r="G27" s="23">
        <f t="shared" si="0"/>
        <v>0</v>
      </c>
    </row>
    <row r="28" spans="1:7" ht="27.75">
      <c r="A28" s="20">
        <v>11</v>
      </c>
      <c r="B28" s="20" t="s">
        <v>860</v>
      </c>
      <c r="C28" s="20" t="s">
        <v>861</v>
      </c>
      <c r="D28" s="21" t="s">
        <v>153</v>
      </c>
      <c r="E28" s="22">
        <v>3</v>
      </c>
      <c r="F28" s="23">
        <v>0</v>
      </c>
      <c r="G28" s="23">
        <f t="shared" si="0"/>
        <v>0</v>
      </c>
    </row>
    <row r="29" spans="1:7" ht="42" customHeight="1">
      <c r="A29" s="20">
        <v>12</v>
      </c>
      <c r="B29" s="20" t="s">
        <v>862</v>
      </c>
      <c r="C29" s="20" t="s">
        <v>863</v>
      </c>
      <c r="D29" s="21" t="s">
        <v>153</v>
      </c>
      <c r="E29" s="22">
        <v>2</v>
      </c>
      <c r="F29" s="23">
        <v>0</v>
      </c>
      <c r="G29" s="23">
        <f t="shared" si="0"/>
        <v>0</v>
      </c>
    </row>
    <row r="30" spans="1:7" ht="33" customHeight="1">
      <c r="A30" s="20">
        <v>13</v>
      </c>
      <c r="B30" s="20" t="s">
        <v>864</v>
      </c>
      <c r="C30" s="20" t="s">
        <v>865</v>
      </c>
      <c r="D30" s="21" t="s">
        <v>153</v>
      </c>
      <c r="E30" s="22">
        <v>2</v>
      </c>
      <c r="F30" s="23">
        <v>0</v>
      </c>
      <c r="G30" s="23">
        <f t="shared" si="0"/>
        <v>0</v>
      </c>
    </row>
    <row r="31" spans="1:7" ht="44.25" customHeight="1">
      <c r="A31" s="20">
        <v>14</v>
      </c>
      <c r="B31" s="20" t="s">
        <v>215</v>
      </c>
      <c r="C31" s="20" t="s">
        <v>866</v>
      </c>
      <c r="D31" s="21" t="s">
        <v>36</v>
      </c>
      <c r="E31" s="22">
        <v>1</v>
      </c>
      <c r="F31" s="23">
        <v>0</v>
      </c>
      <c r="G31" s="23">
        <f t="shared" si="0"/>
        <v>0</v>
      </c>
    </row>
    <row r="32" spans="1:7" ht="74.25" customHeight="1">
      <c r="A32" s="20">
        <v>15</v>
      </c>
      <c r="B32" s="20" t="s">
        <v>867</v>
      </c>
      <c r="C32" s="20" t="s">
        <v>868</v>
      </c>
      <c r="D32" s="21" t="s">
        <v>153</v>
      </c>
      <c r="E32" s="22">
        <v>5</v>
      </c>
      <c r="F32" s="23">
        <v>0</v>
      </c>
      <c r="G32" s="23">
        <f t="shared" si="0"/>
        <v>0</v>
      </c>
    </row>
    <row r="33" spans="1:7" ht="75.75" customHeight="1">
      <c r="A33" s="20">
        <v>16</v>
      </c>
      <c r="B33" s="20" t="s">
        <v>869</v>
      </c>
      <c r="C33" s="20" t="s">
        <v>870</v>
      </c>
      <c r="D33" s="21" t="s">
        <v>153</v>
      </c>
      <c r="E33" s="22">
        <v>3</v>
      </c>
      <c r="F33" s="23">
        <v>0</v>
      </c>
      <c r="G33" s="23">
        <f t="shared" si="0"/>
        <v>0</v>
      </c>
    </row>
    <row r="34" spans="1:7" ht="87" customHeight="1">
      <c r="A34" s="20">
        <v>17</v>
      </c>
      <c r="B34" s="20" t="s">
        <v>871</v>
      </c>
      <c r="C34" s="20" t="s">
        <v>872</v>
      </c>
      <c r="D34" s="21" t="s">
        <v>153</v>
      </c>
      <c r="E34" s="22">
        <v>4</v>
      </c>
      <c r="F34" s="23">
        <v>0</v>
      </c>
      <c r="G34" s="23">
        <f t="shared" si="0"/>
        <v>0</v>
      </c>
    </row>
    <row r="35" spans="1:7" ht="46.5" customHeight="1">
      <c r="A35" s="20">
        <v>18</v>
      </c>
      <c r="B35" s="20" t="s">
        <v>873</v>
      </c>
      <c r="C35" s="20" t="s">
        <v>874</v>
      </c>
      <c r="D35" s="21" t="s">
        <v>153</v>
      </c>
      <c r="E35" s="22">
        <v>4</v>
      </c>
      <c r="F35" s="23">
        <v>0</v>
      </c>
      <c r="G35" s="23">
        <f t="shared" si="0"/>
        <v>0</v>
      </c>
    </row>
    <row r="36" spans="1:7" ht="39.75" customHeight="1">
      <c r="A36" s="20">
        <v>19</v>
      </c>
      <c r="B36" s="20" t="s">
        <v>875</v>
      </c>
      <c r="C36" s="20" t="s">
        <v>876</v>
      </c>
      <c r="D36" s="21" t="s">
        <v>153</v>
      </c>
      <c r="E36" s="22">
        <v>8</v>
      </c>
      <c r="F36" s="23">
        <v>0</v>
      </c>
      <c r="G36" s="23">
        <f t="shared" si="0"/>
        <v>0</v>
      </c>
    </row>
    <row r="37" spans="1:7" ht="48.75" customHeight="1">
      <c r="A37" s="20">
        <v>20</v>
      </c>
      <c r="B37" s="20" t="s">
        <v>877</v>
      </c>
      <c r="C37" s="20" t="s">
        <v>878</v>
      </c>
      <c r="D37" s="21" t="s">
        <v>153</v>
      </c>
      <c r="E37" s="22">
        <v>5</v>
      </c>
      <c r="F37" s="23">
        <v>0</v>
      </c>
      <c r="G37" s="23">
        <f t="shared" si="0"/>
        <v>0</v>
      </c>
    </row>
    <row r="38" spans="1:7" ht="41.25">
      <c r="A38" s="20">
        <v>21</v>
      </c>
      <c r="B38" s="20" t="s">
        <v>879</v>
      </c>
      <c r="C38" s="20" t="s">
        <v>880</v>
      </c>
      <c r="D38" s="21" t="s">
        <v>330</v>
      </c>
      <c r="E38" s="22">
        <v>2</v>
      </c>
      <c r="F38" s="23">
        <v>0</v>
      </c>
      <c r="G38" s="23">
        <f t="shared" si="0"/>
        <v>0</v>
      </c>
    </row>
    <row r="39" spans="1:7" ht="35.25" customHeight="1">
      <c r="A39" s="20">
        <v>22</v>
      </c>
      <c r="B39" s="20" t="s">
        <v>881</v>
      </c>
      <c r="C39" s="20" t="s">
        <v>882</v>
      </c>
      <c r="D39" s="21" t="s">
        <v>153</v>
      </c>
      <c r="E39" s="22">
        <v>4</v>
      </c>
      <c r="F39" s="23">
        <v>0</v>
      </c>
      <c r="G39" s="23">
        <f t="shared" si="0"/>
        <v>0</v>
      </c>
    </row>
    <row r="40" spans="1:7" ht="45" customHeight="1">
      <c r="A40" s="20">
        <v>23</v>
      </c>
      <c r="B40" s="20" t="s">
        <v>883</v>
      </c>
      <c r="C40" s="20" t="s">
        <v>884</v>
      </c>
      <c r="D40" s="21" t="s">
        <v>153</v>
      </c>
      <c r="E40" s="22">
        <v>2</v>
      </c>
      <c r="F40" s="23">
        <v>0</v>
      </c>
      <c r="G40" s="23">
        <f t="shared" si="0"/>
        <v>0</v>
      </c>
    </row>
    <row r="41" spans="1:7" ht="36.75" customHeight="1">
      <c r="A41" s="20">
        <v>24</v>
      </c>
      <c r="B41" s="20" t="s">
        <v>885</v>
      </c>
      <c r="C41" s="20" t="s">
        <v>886</v>
      </c>
      <c r="D41" s="21" t="s">
        <v>153</v>
      </c>
      <c r="E41" s="22">
        <v>2</v>
      </c>
      <c r="F41" s="23">
        <v>0</v>
      </c>
      <c r="G41" s="23">
        <f t="shared" si="0"/>
        <v>0</v>
      </c>
    </row>
    <row r="42" spans="1:7" ht="47.25" customHeight="1">
      <c r="A42" s="20">
        <v>25</v>
      </c>
      <c r="B42" s="20" t="s">
        <v>860</v>
      </c>
      <c r="C42" s="20" t="s">
        <v>887</v>
      </c>
      <c r="D42" s="21" t="s">
        <v>153</v>
      </c>
      <c r="E42" s="22">
        <v>4</v>
      </c>
      <c r="F42" s="23">
        <v>0</v>
      </c>
      <c r="G42" s="23">
        <f t="shared" si="0"/>
        <v>0</v>
      </c>
    </row>
    <row r="43" spans="1:7" ht="43.5" customHeight="1">
      <c r="A43" s="20">
        <v>26</v>
      </c>
      <c r="B43" s="20" t="s">
        <v>888</v>
      </c>
      <c r="C43" s="20" t="s">
        <v>889</v>
      </c>
      <c r="D43" s="21" t="s">
        <v>153</v>
      </c>
      <c r="E43" s="22">
        <v>2</v>
      </c>
      <c r="F43" s="23">
        <v>0</v>
      </c>
      <c r="G43" s="23">
        <f t="shared" si="0"/>
        <v>0</v>
      </c>
    </row>
    <row r="44" spans="1:7" ht="27.75">
      <c r="A44" s="20">
        <v>27</v>
      </c>
      <c r="B44" s="20" t="s">
        <v>860</v>
      </c>
      <c r="C44" s="20" t="s">
        <v>890</v>
      </c>
      <c r="D44" s="21" t="s">
        <v>153</v>
      </c>
      <c r="E44" s="22">
        <v>4</v>
      </c>
      <c r="F44" s="23">
        <v>0</v>
      </c>
      <c r="G44" s="23">
        <f t="shared" si="0"/>
        <v>0</v>
      </c>
    </row>
    <row r="45" spans="1:7" ht="15">
      <c r="A45" s="82" t="s">
        <v>1006</v>
      </c>
      <c r="B45" s="83"/>
      <c r="C45" s="83"/>
      <c r="D45" s="84"/>
      <c r="E45" s="22"/>
      <c r="F45" s="23"/>
      <c r="G45" s="23">
        <f t="shared" si="0"/>
        <v>0</v>
      </c>
    </row>
    <row r="46" spans="1:7" ht="31.5" customHeight="1">
      <c r="A46" s="20">
        <v>1</v>
      </c>
      <c r="B46" s="20" t="s">
        <v>891</v>
      </c>
      <c r="C46" s="20" t="s">
        <v>892</v>
      </c>
      <c r="D46" s="21" t="s">
        <v>21</v>
      </c>
      <c r="E46" s="22">
        <v>7.37</v>
      </c>
      <c r="F46" s="23">
        <v>0</v>
      </c>
      <c r="G46" s="23">
        <f t="shared" si="0"/>
        <v>0</v>
      </c>
    </row>
    <row r="47" spans="1:7" ht="33" customHeight="1">
      <c r="A47" s="20">
        <v>2</v>
      </c>
      <c r="B47" s="20" t="s">
        <v>893</v>
      </c>
      <c r="C47" s="20" t="s">
        <v>894</v>
      </c>
      <c r="D47" s="21" t="s">
        <v>21</v>
      </c>
      <c r="E47" s="22">
        <v>0.75</v>
      </c>
      <c r="F47" s="23">
        <v>0</v>
      </c>
      <c r="G47" s="23">
        <f t="shared" si="0"/>
        <v>0</v>
      </c>
    </row>
    <row r="48" spans="1:7" ht="27.75">
      <c r="A48" s="20">
        <v>3</v>
      </c>
      <c r="B48" s="20" t="s">
        <v>895</v>
      </c>
      <c r="C48" s="20" t="s">
        <v>896</v>
      </c>
      <c r="D48" s="21" t="s">
        <v>21</v>
      </c>
      <c r="E48" s="22">
        <v>5.9</v>
      </c>
      <c r="F48" s="23">
        <v>0</v>
      </c>
      <c r="G48" s="23">
        <f t="shared" si="0"/>
        <v>0</v>
      </c>
    </row>
    <row r="49" spans="1:7" ht="41.25">
      <c r="A49" s="20">
        <v>4</v>
      </c>
      <c r="B49" s="20" t="s">
        <v>687</v>
      </c>
      <c r="C49" s="20" t="s">
        <v>897</v>
      </c>
      <c r="D49" s="21" t="s">
        <v>21</v>
      </c>
      <c r="E49" s="22">
        <v>2.83</v>
      </c>
      <c r="F49" s="23">
        <v>0</v>
      </c>
      <c r="G49" s="23">
        <f t="shared" si="0"/>
        <v>0</v>
      </c>
    </row>
    <row r="50" spans="1:7" ht="41.25">
      <c r="A50" s="20">
        <v>5</v>
      </c>
      <c r="B50" s="20" t="s">
        <v>898</v>
      </c>
      <c r="C50" s="20" t="s">
        <v>899</v>
      </c>
      <c r="D50" s="21" t="s">
        <v>21</v>
      </c>
      <c r="E50" s="22">
        <v>2.83</v>
      </c>
      <c r="F50" s="23">
        <v>0</v>
      </c>
      <c r="G50" s="23">
        <f t="shared" si="0"/>
        <v>0</v>
      </c>
    </row>
    <row r="51" spans="1:7" ht="46.5" customHeight="1">
      <c r="A51" s="20">
        <v>6</v>
      </c>
      <c r="B51" s="20" t="s">
        <v>687</v>
      </c>
      <c r="C51" s="20" t="s">
        <v>688</v>
      </c>
      <c r="D51" s="21" t="s">
        <v>21</v>
      </c>
      <c r="E51" s="22">
        <v>24.6</v>
      </c>
      <c r="F51" s="23">
        <v>0</v>
      </c>
      <c r="G51" s="23">
        <f t="shared" si="0"/>
        <v>0</v>
      </c>
    </row>
    <row r="52" spans="1:7" ht="156" customHeight="1">
      <c r="A52" s="20">
        <v>7</v>
      </c>
      <c r="B52" s="20" t="s">
        <v>215</v>
      </c>
      <c r="C52" s="20" t="s">
        <v>900</v>
      </c>
      <c r="D52" s="21" t="s">
        <v>194</v>
      </c>
      <c r="E52" s="22">
        <v>1</v>
      </c>
      <c r="F52" s="23">
        <v>0</v>
      </c>
      <c r="G52" s="23">
        <f t="shared" si="0"/>
        <v>0</v>
      </c>
    </row>
    <row r="53" spans="1:7" ht="33.75" customHeight="1">
      <c r="A53" s="20">
        <v>8</v>
      </c>
      <c r="B53" s="20" t="s">
        <v>901</v>
      </c>
      <c r="C53" s="20" t="s">
        <v>902</v>
      </c>
      <c r="D53" s="21" t="s">
        <v>21</v>
      </c>
      <c r="E53" s="22">
        <v>7.95</v>
      </c>
      <c r="F53" s="23">
        <v>0</v>
      </c>
      <c r="G53" s="23">
        <f t="shared" si="0"/>
        <v>0</v>
      </c>
    </row>
    <row r="54" spans="1:7" ht="56.25" customHeight="1">
      <c r="A54" s="20">
        <v>9</v>
      </c>
      <c r="B54" s="20" t="s">
        <v>903</v>
      </c>
      <c r="C54" s="20" t="s">
        <v>1020</v>
      </c>
      <c r="D54" s="21" t="s">
        <v>24</v>
      </c>
      <c r="E54" s="22">
        <v>115.96</v>
      </c>
      <c r="F54" s="23">
        <v>0</v>
      </c>
      <c r="G54" s="23">
        <f t="shared" si="0"/>
        <v>0</v>
      </c>
    </row>
    <row r="55" spans="1:7" ht="54.75">
      <c r="A55" s="20">
        <v>10</v>
      </c>
      <c r="B55" s="20" t="s">
        <v>215</v>
      </c>
      <c r="C55" s="20" t="s">
        <v>904</v>
      </c>
      <c r="D55" s="21" t="s">
        <v>36</v>
      </c>
      <c r="E55" s="22">
        <v>1</v>
      </c>
      <c r="F55" s="23">
        <v>0</v>
      </c>
      <c r="G55" s="23">
        <f t="shared" si="0"/>
        <v>0</v>
      </c>
    </row>
    <row r="56" spans="1:7" ht="41.25">
      <c r="A56" s="20">
        <v>11</v>
      </c>
      <c r="B56" s="20" t="s">
        <v>599</v>
      </c>
      <c r="C56" s="20" t="s">
        <v>905</v>
      </c>
      <c r="D56" s="21" t="s">
        <v>153</v>
      </c>
      <c r="E56" s="22">
        <v>2</v>
      </c>
      <c r="F56" s="23">
        <v>0</v>
      </c>
      <c r="G56" s="23">
        <f t="shared" si="0"/>
        <v>0</v>
      </c>
    </row>
    <row r="57" spans="1:7" ht="68.25">
      <c r="A57" s="20">
        <v>12</v>
      </c>
      <c r="B57" s="20" t="s">
        <v>906</v>
      </c>
      <c r="C57" s="20" t="s">
        <v>907</v>
      </c>
      <c r="D57" s="21" t="s">
        <v>153</v>
      </c>
      <c r="E57" s="22">
        <v>1</v>
      </c>
      <c r="F57" s="23">
        <v>0</v>
      </c>
      <c r="G57" s="23">
        <f t="shared" si="0"/>
        <v>0</v>
      </c>
    </row>
    <row r="58" spans="1:7" ht="41.25">
      <c r="A58" s="20">
        <v>13</v>
      </c>
      <c r="B58" s="20" t="s">
        <v>908</v>
      </c>
      <c r="C58" s="20" t="s">
        <v>909</v>
      </c>
      <c r="D58" s="21" t="s">
        <v>910</v>
      </c>
      <c r="E58" s="22">
        <v>0</v>
      </c>
      <c r="F58" s="23">
        <v>0</v>
      </c>
      <c r="G58" s="23">
        <f t="shared" si="0"/>
        <v>0</v>
      </c>
    </row>
    <row r="59" spans="1:7" ht="41.25">
      <c r="A59" s="20">
        <v>14</v>
      </c>
      <c r="B59" s="20" t="s">
        <v>911</v>
      </c>
      <c r="C59" s="20" t="s">
        <v>912</v>
      </c>
      <c r="D59" s="21" t="s">
        <v>913</v>
      </c>
      <c r="E59" s="22">
        <v>28.5</v>
      </c>
      <c r="F59" s="23">
        <v>0</v>
      </c>
      <c r="G59" s="23">
        <f t="shared" si="0"/>
        <v>0</v>
      </c>
    </row>
    <row r="60" spans="1:7" ht="41.25">
      <c r="A60" s="20">
        <v>15</v>
      </c>
      <c r="B60" s="20" t="s">
        <v>914</v>
      </c>
      <c r="C60" s="20" t="s">
        <v>915</v>
      </c>
      <c r="D60" s="21" t="s">
        <v>913</v>
      </c>
      <c r="E60" s="22">
        <v>20</v>
      </c>
      <c r="F60" s="23">
        <v>0</v>
      </c>
      <c r="G60" s="23">
        <f t="shared" si="0"/>
        <v>0</v>
      </c>
    </row>
    <row r="61" spans="1:7" ht="41.25">
      <c r="A61" s="20">
        <v>16</v>
      </c>
      <c r="B61" s="20" t="s">
        <v>914</v>
      </c>
      <c r="C61" s="20" t="s">
        <v>916</v>
      </c>
      <c r="D61" s="21" t="s">
        <v>913</v>
      </c>
      <c r="E61" s="22">
        <v>20</v>
      </c>
      <c r="F61" s="23">
        <v>0</v>
      </c>
      <c r="G61" s="23">
        <f t="shared" si="0"/>
        <v>0</v>
      </c>
    </row>
    <row r="62" spans="1:7" ht="41.25">
      <c r="A62" s="20">
        <v>17</v>
      </c>
      <c r="B62" s="20" t="s">
        <v>856</v>
      </c>
      <c r="C62" s="20" t="s">
        <v>917</v>
      </c>
      <c r="D62" s="21" t="s">
        <v>33</v>
      </c>
      <c r="E62" s="22">
        <v>18.4</v>
      </c>
      <c r="F62" s="23">
        <v>0</v>
      </c>
      <c r="G62" s="23">
        <f t="shared" si="0"/>
        <v>0</v>
      </c>
    </row>
    <row r="63" spans="1:7" ht="45" customHeight="1">
      <c r="A63" s="20">
        <v>18</v>
      </c>
      <c r="B63" s="20" t="s">
        <v>918</v>
      </c>
      <c r="C63" s="20" t="s">
        <v>919</v>
      </c>
      <c r="D63" s="21" t="s">
        <v>153</v>
      </c>
      <c r="E63" s="22">
        <v>2</v>
      </c>
      <c r="F63" s="23">
        <v>0</v>
      </c>
      <c r="G63" s="23">
        <f t="shared" si="0"/>
        <v>0</v>
      </c>
    </row>
    <row r="64" spans="1:7" ht="30.75" customHeight="1">
      <c r="A64" s="20">
        <v>19</v>
      </c>
      <c r="B64" s="20" t="s">
        <v>920</v>
      </c>
      <c r="C64" s="20" t="s">
        <v>921</v>
      </c>
      <c r="D64" s="21" t="s">
        <v>330</v>
      </c>
      <c r="E64" s="22">
        <v>1</v>
      </c>
      <c r="F64" s="23">
        <v>0</v>
      </c>
      <c r="G64" s="23">
        <f t="shared" si="0"/>
        <v>0</v>
      </c>
    </row>
    <row r="65" spans="1:7" ht="42.75" customHeight="1">
      <c r="A65" s="20">
        <v>20</v>
      </c>
      <c r="B65" s="20" t="s">
        <v>848</v>
      </c>
      <c r="C65" s="20" t="s">
        <v>922</v>
      </c>
      <c r="D65" s="21" t="s">
        <v>33</v>
      </c>
      <c r="E65" s="22">
        <v>1.6</v>
      </c>
      <c r="F65" s="23">
        <v>0</v>
      </c>
      <c r="G65" s="23">
        <f t="shared" si="0"/>
        <v>0</v>
      </c>
    </row>
    <row r="66" spans="1:7" ht="41.25">
      <c r="A66" s="20">
        <v>21</v>
      </c>
      <c r="B66" s="20" t="s">
        <v>215</v>
      </c>
      <c r="C66" s="20" t="s">
        <v>923</v>
      </c>
      <c r="D66" s="21" t="s">
        <v>194</v>
      </c>
      <c r="E66" s="22">
        <v>1</v>
      </c>
      <c r="F66" s="23">
        <v>0</v>
      </c>
      <c r="G66" s="23">
        <f t="shared" si="0"/>
        <v>0</v>
      </c>
    </row>
    <row r="67" spans="1:7" ht="41.25">
      <c r="A67" s="20">
        <v>22</v>
      </c>
      <c r="B67" s="20" t="s">
        <v>215</v>
      </c>
      <c r="C67" s="20" t="s">
        <v>924</v>
      </c>
      <c r="D67" s="21" t="s">
        <v>194</v>
      </c>
      <c r="E67" s="22">
        <v>1</v>
      </c>
      <c r="F67" s="23">
        <v>0</v>
      </c>
      <c r="G67" s="23">
        <f t="shared" si="0"/>
        <v>0</v>
      </c>
    </row>
    <row r="68" spans="1:7" ht="41.25">
      <c r="A68" s="20">
        <v>23</v>
      </c>
      <c r="B68" s="20" t="s">
        <v>215</v>
      </c>
      <c r="C68" s="20" t="s">
        <v>925</v>
      </c>
      <c r="D68" s="21" t="s">
        <v>194</v>
      </c>
      <c r="E68" s="22">
        <v>1</v>
      </c>
      <c r="F68" s="23">
        <v>0</v>
      </c>
      <c r="G68" s="23">
        <f t="shared" si="0"/>
        <v>0</v>
      </c>
    </row>
    <row r="69" spans="1:7" ht="41.25">
      <c r="A69" s="20">
        <v>24</v>
      </c>
      <c r="B69" s="20" t="s">
        <v>215</v>
      </c>
      <c r="C69" s="20" t="s">
        <v>926</v>
      </c>
      <c r="D69" s="21" t="s">
        <v>194</v>
      </c>
      <c r="E69" s="22">
        <v>2</v>
      </c>
      <c r="F69" s="23">
        <v>0</v>
      </c>
      <c r="G69" s="23">
        <f t="shared" si="0"/>
        <v>0</v>
      </c>
    </row>
    <row r="70" spans="1:7" ht="45.75" customHeight="1">
      <c r="A70" s="20">
        <v>25</v>
      </c>
      <c r="B70" s="20" t="s">
        <v>215</v>
      </c>
      <c r="C70" s="20" t="s">
        <v>927</v>
      </c>
      <c r="D70" s="21" t="s">
        <v>36</v>
      </c>
      <c r="E70" s="22">
        <v>1</v>
      </c>
      <c r="F70" s="23">
        <v>0</v>
      </c>
      <c r="G70" s="23">
        <f t="shared" si="0"/>
        <v>0</v>
      </c>
    </row>
    <row r="71" spans="1:7" ht="33" customHeight="1">
      <c r="A71" s="20">
        <v>26</v>
      </c>
      <c r="B71" s="20" t="s">
        <v>928</v>
      </c>
      <c r="C71" s="20" t="s">
        <v>929</v>
      </c>
      <c r="D71" s="21" t="s">
        <v>24</v>
      </c>
      <c r="E71" s="22">
        <v>2.97</v>
      </c>
      <c r="F71" s="23">
        <v>0</v>
      </c>
      <c r="G71" s="23">
        <f t="shared" si="0"/>
        <v>0</v>
      </c>
    </row>
    <row r="72" spans="1:7" ht="27.75">
      <c r="A72" s="20">
        <v>27</v>
      </c>
      <c r="B72" s="20" t="s">
        <v>930</v>
      </c>
      <c r="C72" s="20" t="s">
        <v>931</v>
      </c>
      <c r="D72" s="21" t="s">
        <v>83</v>
      </c>
      <c r="E72" s="22">
        <v>0.02</v>
      </c>
      <c r="F72" s="23">
        <v>0</v>
      </c>
      <c r="G72" s="23">
        <f t="shared" si="0"/>
        <v>0</v>
      </c>
    </row>
    <row r="73" spans="1:7" ht="27.75">
      <c r="A73" s="20">
        <v>28</v>
      </c>
      <c r="B73" s="20" t="s">
        <v>932</v>
      </c>
      <c r="C73" s="20" t="s">
        <v>933</v>
      </c>
      <c r="D73" s="21" t="s">
        <v>83</v>
      </c>
      <c r="E73" s="22">
        <v>0.02</v>
      </c>
      <c r="F73" s="23">
        <v>0</v>
      </c>
      <c r="G73" s="23">
        <f aca="true" t="shared" si="1" ref="G73:G127">ROUND(E73*F73,2)</f>
        <v>0</v>
      </c>
    </row>
    <row r="74" spans="1:7" ht="41.25">
      <c r="A74" s="20">
        <v>29</v>
      </c>
      <c r="B74" s="20" t="s">
        <v>215</v>
      </c>
      <c r="C74" s="20" t="s">
        <v>934</v>
      </c>
      <c r="D74" s="21" t="s">
        <v>194</v>
      </c>
      <c r="E74" s="22">
        <v>1</v>
      </c>
      <c r="F74" s="23">
        <v>0</v>
      </c>
      <c r="G74" s="23">
        <f t="shared" si="1"/>
        <v>0</v>
      </c>
    </row>
    <row r="75" spans="1:7" ht="43.5" customHeight="1">
      <c r="A75" s="20">
        <v>30</v>
      </c>
      <c r="B75" s="20" t="s">
        <v>935</v>
      </c>
      <c r="C75" s="20" t="s">
        <v>936</v>
      </c>
      <c r="D75" s="21" t="s">
        <v>24</v>
      </c>
      <c r="E75" s="22">
        <v>1.57</v>
      </c>
      <c r="F75" s="23">
        <v>0</v>
      </c>
      <c r="G75" s="23">
        <f t="shared" si="1"/>
        <v>0</v>
      </c>
    </row>
    <row r="76" spans="1:7" ht="43.5" customHeight="1">
      <c r="A76" s="20">
        <v>31</v>
      </c>
      <c r="B76" s="20" t="s">
        <v>937</v>
      </c>
      <c r="C76" s="20" t="s">
        <v>1002</v>
      </c>
      <c r="D76" s="21" t="s">
        <v>24</v>
      </c>
      <c r="E76" s="22">
        <v>1.57</v>
      </c>
      <c r="F76" s="23">
        <v>0</v>
      </c>
      <c r="G76" s="23">
        <f t="shared" si="1"/>
        <v>0</v>
      </c>
    </row>
    <row r="77" spans="1:7" ht="46.5" customHeight="1">
      <c r="A77" s="20">
        <v>32</v>
      </c>
      <c r="B77" s="20" t="s">
        <v>815</v>
      </c>
      <c r="C77" s="20" t="s">
        <v>938</v>
      </c>
      <c r="D77" s="21" t="s">
        <v>33</v>
      </c>
      <c r="E77" s="22">
        <v>0.85</v>
      </c>
      <c r="F77" s="23">
        <v>0</v>
      </c>
      <c r="G77" s="23">
        <f t="shared" si="1"/>
        <v>0</v>
      </c>
    </row>
    <row r="78" spans="1:7" ht="41.25">
      <c r="A78" s="20">
        <v>33</v>
      </c>
      <c r="B78" s="20" t="s">
        <v>815</v>
      </c>
      <c r="C78" s="20" t="s">
        <v>939</v>
      </c>
      <c r="D78" s="21" t="s">
        <v>33</v>
      </c>
      <c r="E78" s="22">
        <v>0.85</v>
      </c>
      <c r="F78" s="23">
        <v>0</v>
      </c>
      <c r="G78" s="23">
        <f t="shared" si="1"/>
        <v>0</v>
      </c>
    </row>
    <row r="79" spans="1:7" ht="54.75">
      <c r="A79" s="20">
        <v>34</v>
      </c>
      <c r="B79" s="20" t="s">
        <v>940</v>
      </c>
      <c r="C79" s="20" t="s">
        <v>1021</v>
      </c>
      <c r="D79" s="21" t="s">
        <v>792</v>
      </c>
      <c r="E79" s="22">
        <v>4</v>
      </c>
      <c r="F79" s="23">
        <v>0</v>
      </c>
      <c r="G79" s="23">
        <f t="shared" si="1"/>
        <v>0</v>
      </c>
    </row>
    <row r="80" spans="1:7" ht="43.5" customHeight="1">
      <c r="A80" s="20">
        <v>35</v>
      </c>
      <c r="B80" s="20" t="s">
        <v>941</v>
      </c>
      <c r="C80" s="20" t="s">
        <v>942</v>
      </c>
      <c r="D80" s="21" t="s">
        <v>789</v>
      </c>
      <c r="E80" s="22">
        <v>1</v>
      </c>
      <c r="F80" s="23">
        <v>0</v>
      </c>
      <c r="G80" s="23">
        <f t="shared" si="1"/>
        <v>0</v>
      </c>
    </row>
    <row r="81" spans="1:7" ht="47.25" customHeight="1">
      <c r="A81" s="20">
        <v>36</v>
      </c>
      <c r="B81" s="20" t="s">
        <v>943</v>
      </c>
      <c r="C81" s="20" t="s">
        <v>944</v>
      </c>
      <c r="D81" s="21" t="s">
        <v>789</v>
      </c>
      <c r="E81" s="22">
        <v>1</v>
      </c>
      <c r="F81" s="23">
        <v>0</v>
      </c>
      <c r="G81" s="23">
        <f t="shared" si="1"/>
        <v>0</v>
      </c>
    </row>
    <row r="82" spans="1:7" ht="41.25">
      <c r="A82" s="20">
        <v>37</v>
      </c>
      <c r="B82" s="20" t="s">
        <v>945</v>
      </c>
      <c r="C82" s="20" t="s">
        <v>946</v>
      </c>
      <c r="D82" s="21" t="s">
        <v>33</v>
      </c>
      <c r="E82" s="22">
        <v>4.6</v>
      </c>
      <c r="F82" s="23">
        <v>0</v>
      </c>
      <c r="G82" s="23">
        <f t="shared" si="1"/>
        <v>0</v>
      </c>
    </row>
    <row r="83" spans="1:7" ht="41.25">
      <c r="A83" s="20">
        <v>38</v>
      </c>
      <c r="B83" s="20" t="s">
        <v>947</v>
      </c>
      <c r="C83" s="20" t="s">
        <v>948</v>
      </c>
      <c r="D83" s="21" t="s">
        <v>33</v>
      </c>
      <c r="E83" s="22">
        <v>4.6</v>
      </c>
      <c r="F83" s="23">
        <v>0</v>
      </c>
      <c r="G83" s="23">
        <f t="shared" si="1"/>
        <v>0</v>
      </c>
    </row>
    <row r="84" spans="1:7" ht="41.25">
      <c r="A84" s="20">
        <v>39</v>
      </c>
      <c r="B84" s="20" t="s">
        <v>949</v>
      </c>
      <c r="C84" s="20" t="s">
        <v>950</v>
      </c>
      <c r="D84" s="21" t="s">
        <v>153</v>
      </c>
      <c r="E84" s="22">
        <v>2</v>
      </c>
      <c r="F84" s="23">
        <v>0</v>
      </c>
      <c r="G84" s="23">
        <f t="shared" si="1"/>
        <v>0</v>
      </c>
    </row>
    <row r="85" spans="1:7" ht="41.25">
      <c r="A85" s="20">
        <v>40</v>
      </c>
      <c r="B85" s="20" t="s">
        <v>951</v>
      </c>
      <c r="C85" s="20" t="s">
        <v>952</v>
      </c>
      <c r="D85" s="21" t="s">
        <v>153</v>
      </c>
      <c r="E85" s="22">
        <v>2</v>
      </c>
      <c r="F85" s="23">
        <v>0</v>
      </c>
      <c r="G85" s="23">
        <f t="shared" si="1"/>
        <v>0</v>
      </c>
    </row>
    <row r="86" spans="1:7" ht="41.25">
      <c r="A86" s="20">
        <v>41</v>
      </c>
      <c r="B86" s="20" t="s">
        <v>953</v>
      </c>
      <c r="C86" s="20" t="s">
        <v>954</v>
      </c>
      <c r="D86" s="21" t="s">
        <v>792</v>
      </c>
      <c r="E86" s="22">
        <v>1</v>
      </c>
      <c r="F86" s="23">
        <v>0</v>
      </c>
      <c r="G86" s="23">
        <f t="shared" si="1"/>
        <v>0</v>
      </c>
    </row>
    <row r="87" spans="1:7" ht="41.25">
      <c r="A87" s="20">
        <v>42</v>
      </c>
      <c r="B87" s="20" t="s">
        <v>955</v>
      </c>
      <c r="C87" s="20" t="s">
        <v>956</v>
      </c>
      <c r="D87" s="21" t="s">
        <v>792</v>
      </c>
      <c r="E87" s="22">
        <v>1</v>
      </c>
      <c r="F87" s="23">
        <v>0</v>
      </c>
      <c r="G87" s="23">
        <f t="shared" si="1"/>
        <v>0</v>
      </c>
    </row>
    <row r="88" spans="1:7" ht="34.5" customHeight="1">
      <c r="A88" s="20">
        <v>43</v>
      </c>
      <c r="B88" s="20" t="s">
        <v>957</v>
      </c>
      <c r="C88" s="20" t="s">
        <v>958</v>
      </c>
      <c r="D88" s="21" t="s">
        <v>792</v>
      </c>
      <c r="E88" s="22">
        <v>2</v>
      </c>
      <c r="F88" s="23">
        <v>0</v>
      </c>
      <c r="G88" s="23">
        <f t="shared" si="1"/>
        <v>0</v>
      </c>
    </row>
    <row r="89" spans="1:7" ht="37.5" customHeight="1">
      <c r="A89" s="20">
        <v>44</v>
      </c>
      <c r="B89" s="20" t="s">
        <v>959</v>
      </c>
      <c r="C89" s="20" t="s">
        <v>960</v>
      </c>
      <c r="D89" s="21" t="s">
        <v>792</v>
      </c>
      <c r="E89" s="22">
        <v>2</v>
      </c>
      <c r="F89" s="23">
        <v>0</v>
      </c>
      <c r="G89" s="23">
        <f t="shared" si="1"/>
        <v>0</v>
      </c>
    </row>
    <row r="90" spans="1:7" ht="41.25">
      <c r="A90" s="20">
        <v>45</v>
      </c>
      <c r="B90" s="20" t="s">
        <v>961</v>
      </c>
      <c r="C90" s="20" t="s">
        <v>962</v>
      </c>
      <c r="D90" s="21" t="s">
        <v>33</v>
      </c>
      <c r="E90" s="22">
        <v>7.7</v>
      </c>
      <c r="F90" s="23">
        <v>0</v>
      </c>
      <c r="G90" s="23">
        <f t="shared" si="1"/>
        <v>0</v>
      </c>
    </row>
    <row r="91" spans="1:7" ht="30.75" customHeight="1">
      <c r="A91" s="20">
        <v>46</v>
      </c>
      <c r="B91" s="20" t="s">
        <v>963</v>
      </c>
      <c r="C91" s="20" t="s">
        <v>964</v>
      </c>
      <c r="D91" s="21" t="s">
        <v>153</v>
      </c>
      <c r="E91" s="22">
        <v>2</v>
      </c>
      <c r="F91" s="23">
        <v>0</v>
      </c>
      <c r="G91" s="23">
        <f t="shared" si="1"/>
        <v>0</v>
      </c>
    </row>
    <row r="92" spans="1:7" ht="44.25" customHeight="1">
      <c r="A92" s="20">
        <v>47</v>
      </c>
      <c r="B92" s="20" t="s">
        <v>965</v>
      </c>
      <c r="C92" s="20" t="s">
        <v>966</v>
      </c>
      <c r="D92" s="21" t="s">
        <v>153</v>
      </c>
      <c r="E92" s="22">
        <v>4</v>
      </c>
      <c r="F92" s="23">
        <v>0</v>
      </c>
      <c r="G92" s="23">
        <f t="shared" si="1"/>
        <v>0</v>
      </c>
    </row>
    <row r="93" spans="1:7" ht="32.25" customHeight="1">
      <c r="A93" s="20">
        <v>48</v>
      </c>
      <c r="B93" s="20" t="s">
        <v>963</v>
      </c>
      <c r="C93" s="20" t="s">
        <v>967</v>
      </c>
      <c r="D93" s="21" t="s">
        <v>153</v>
      </c>
      <c r="E93" s="22">
        <v>2</v>
      </c>
      <c r="F93" s="23">
        <v>0</v>
      </c>
      <c r="G93" s="23">
        <f t="shared" si="1"/>
        <v>0</v>
      </c>
    </row>
    <row r="94" spans="1:7" ht="34.5" customHeight="1">
      <c r="A94" s="20">
        <v>49</v>
      </c>
      <c r="B94" s="20" t="s">
        <v>963</v>
      </c>
      <c r="C94" s="20" t="s">
        <v>968</v>
      </c>
      <c r="D94" s="21" t="s">
        <v>153</v>
      </c>
      <c r="E94" s="22">
        <v>1</v>
      </c>
      <c r="F94" s="23">
        <v>0</v>
      </c>
      <c r="G94" s="23">
        <f t="shared" si="1"/>
        <v>0</v>
      </c>
    </row>
    <row r="95" spans="1:7" ht="41.25">
      <c r="A95" s="20">
        <v>50</v>
      </c>
      <c r="B95" s="20" t="s">
        <v>969</v>
      </c>
      <c r="C95" s="20" t="s">
        <v>970</v>
      </c>
      <c r="D95" s="21" t="s">
        <v>792</v>
      </c>
      <c r="E95" s="22">
        <v>6</v>
      </c>
      <c r="F95" s="23">
        <v>0</v>
      </c>
      <c r="G95" s="23">
        <f t="shared" si="1"/>
        <v>0</v>
      </c>
    </row>
    <row r="96" spans="1:7" ht="60.75" customHeight="1">
      <c r="A96" s="20">
        <v>51</v>
      </c>
      <c r="B96" s="20" t="s">
        <v>971</v>
      </c>
      <c r="C96" s="20" t="s">
        <v>972</v>
      </c>
      <c r="D96" s="21" t="s">
        <v>330</v>
      </c>
      <c r="E96" s="22">
        <v>1</v>
      </c>
      <c r="F96" s="23">
        <v>0</v>
      </c>
      <c r="G96" s="23">
        <f t="shared" si="1"/>
        <v>0</v>
      </c>
    </row>
    <row r="97" spans="1:7" ht="60.75" customHeight="1">
      <c r="A97" s="20">
        <v>52</v>
      </c>
      <c r="B97" s="20" t="s">
        <v>971</v>
      </c>
      <c r="C97" s="20" t="s">
        <v>973</v>
      </c>
      <c r="D97" s="21" t="s">
        <v>330</v>
      </c>
      <c r="E97" s="22">
        <v>1</v>
      </c>
      <c r="F97" s="23">
        <v>0</v>
      </c>
      <c r="G97" s="23">
        <f t="shared" si="1"/>
        <v>0</v>
      </c>
    </row>
    <row r="98" spans="1:7" ht="35.25" customHeight="1">
      <c r="A98" s="20">
        <v>53</v>
      </c>
      <c r="B98" s="20" t="s">
        <v>974</v>
      </c>
      <c r="C98" s="20" t="s">
        <v>975</v>
      </c>
      <c r="D98" s="21" t="s">
        <v>33</v>
      </c>
      <c r="E98" s="22">
        <v>4.8</v>
      </c>
      <c r="F98" s="23">
        <v>0</v>
      </c>
      <c r="G98" s="23">
        <f t="shared" si="1"/>
        <v>0</v>
      </c>
    </row>
    <row r="99" spans="1:7" ht="41.25">
      <c r="A99" s="20">
        <v>54</v>
      </c>
      <c r="B99" s="20" t="s">
        <v>781</v>
      </c>
      <c r="C99" s="20" t="s">
        <v>976</v>
      </c>
      <c r="D99" s="21" t="s">
        <v>153</v>
      </c>
      <c r="E99" s="22">
        <v>4</v>
      </c>
      <c r="F99" s="23">
        <v>0</v>
      </c>
      <c r="G99" s="23">
        <f t="shared" si="1"/>
        <v>0</v>
      </c>
    </row>
    <row r="100" spans="1:7" ht="41.25">
      <c r="A100" s="20">
        <v>55</v>
      </c>
      <c r="B100" s="20" t="s">
        <v>977</v>
      </c>
      <c r="C100" s="20" t="s">
        <v>978</v>
      </c>
      <c r="D100" s="21" t="s">
        <v>792</v>
      </c>
      <c r="E100" s="22">
        <v>12</v>
      </c>
      <c r="F100" s="23">
        <v>0</v>
      </c>
      <c r="G100" s="23">
        <f t="shared" si="1"/>
        <v>0</v>
      </c>
    </row>
    <row r="101" spans="1:7" ht="41.25">
      <c r="A101" s="20">
        <v>56</v>
      </c>
      <c r="B101" s="20" t="s">
        <v>781</v>
      </c>
      <c r="C101" s="20" t="s">
        <v>782</v>
      </c>
      <c r="D101" s="21" t="s">
        <v>153</v>
      </c>
      <c r="E101" s="22">
        <v>4</v>
      </c>
      <c r="F101" s="23">
        <v>0</v>
      </c>
      <c r="G101" s="23">
        <f t="shared" si="1"/>
        <v>0</v>
      </c>
    </row>
    <row r="102" spans="1:7" ht="37.5" customHeight="1">
      <c r="A102" s="20">
        <v>57</v>
      </c>
      <c r="B102" s="20" t="s">
        <v>979</v>
      </c>
      <c r="C102" s="20" t="s">
        <v>980</v>
      </c>
      <c r="D102" s="21" t="s">
        <v>330</v>
      </c>
      <c r="E102" s="22">
        <v>1</v>
      </c>
      <c r="F102" s="23">
        <v>0</v>
      </c>
      <c r="G102" s="23">
        <f t="shared" si="1"/>
        <v>0</v>
      </c>
    </row>
    <row r="103" spans="1:7" ht="35.25" customHeight="1">
      <c r="A103" s="20">
        <v>58</v>
      </c>
      <c r="B103" s="20" t="s">
        <v>981</v>
      </c>
      <c r="C103" s="20" t="s">
        <v>982</v>
      </c>
      <c r="D103" s="21" t="s">
        <v>83</v>
      </c>
      <c r="E103" s="22">
        <v>0.032</v>
      </c>
      <c r="F103" s="23">
        <v>0</v>
      </c>
      <c r="G103" s="23">
        <f t="shared" si="1"/>
        <v>0</v>
      </c>
    </row>
    <row r="104" spans="1:7" ht="41.25">
      <c r="A104" s="20">
        <v>59</v>
      </c>
      <c r="B104" s="20" t="s">
        <v>215</v>
      </c>
      <c r="C104" s="20" t="s">
        <v>983</v>
      </c>
      <c r="D104" s="21" t="s">
        <v>83</v>
      </c>
      <c r="E104" s="22">
        <v>0.032</v>
      </c>
      <c r="F104" s="23">
        <v>0</v>
      </c>
      <c r="G104" s="23">
        <f t="shared" si="1"/>
        <v>0</v>
      </c>
    </row>
    <row r="105" spans="1:7" ht="27.75">
      <c r="A105" s="20">
        <v>60</v>
      </c>
      <c r="B105" s="20" t="s">
        <v>984</v>
      </c>
      <c r="C105" s="20" t="s">
        <v>985</v>
      </c>
      <c r="D105" s="21" t="s">
        <v>330</v>
      </c>
      <c r="E105" s="22">
        <v>1</v>
      </c>
      <c r="F105" s="23">
        <v>0</v>
      </c>
      <c r="G105" s="23">
        <f t="shared" si="1"/>
        <v>0</v>
      </c>
    </row>
    <row r="106" spans="1:7" ht="41.25">
      <c r="A106" s="20">
        <v>61</v>
      </c>
      <c r="B106" s="20" t="s">
        <v>215</v>
      </c>
      <c r="C106" s="20" t="s">
        <v>625</v>
      </c>
      <c r="D106" s="21" t="s">
        <v>194</v>
      </c>
      <c r="E106" s="22">
        <v>1</v>
      </c>
      <c r="F106" s="23">
        <v>0</v>
      </c>
      <c r="G106" s="23">
        <f t="shared" si="1"/>
        <v>0</v>
      </c>
    </row>
    <row r="107" spans="1:7" ht="41.25">
      <c r="A107" s="20">
        <v>62</v>
      </c>
      <c r="B107" s="20" t="s">
        <v>626</v>
      </c>
      <c r="C107" s="20" t="s">
        <v>627</v>
      </c>
      <c r="D107" s="21" t="s">
        <v>33</v>
      </c>
      <c r="E107" s="22">
        <v>6</v>
      </c>
      <c r="F107" s="23">
        <v>0</v>
      </c>
      <c r="G107" s="23">
        <f t="shared" si="1"/>
        <v>0</v>
      </c>
    </row>
    <row r="108" spans="1:7" ht="41.25">
      <c r="A108" s="20">
        <v>63</v>
      </c>
      <c r="B108" s="20" t="s">
        <v>986</v>
      </c>
      <c r="C108" s="20" t="s">
        <v>987</v>
      </c>
      <c r="D108" s="21" t="s">
        <v>24</v>
      </c>
      <c r="E108" s="22">
        <v>10</v>
      </c>
      <c r="F108" s="23">
        <v>0</v>
      </c>
      <c r="G108" s="23">
        <f t="shared" si="1"/>
        <v>0</v>
      </c>
    </row>
    <row r="109" spans="1:7" ht="41.25">
      <c r="A109" s="20">
        <v>64</v>
      </c>
      <c r="B109" s="20" t="s">
        <v>988</v>
      </c>
      <c r="C109" s="20" t="s">
        <v>989</v>
      </c>
      <c r="D109" s="21" t="s">
        <v>24</v>
      </c>
      <c r="E109" s="22">
        <v>10</v>
      </c>
      <c r="F109" s="23">
        <v>0</v>
      </c>
      <c r="G109" s="23">
        <f t="shared" si="1"/>
        <v>0</v>
      </c>
    </row>
    <row r="110" spans="1:7" ht="27.75">
      <c r="A110" s="20">
        <v>65</v>
      </c>
      <c r="B110" s="20" t="s">
        <v>990</v>
      </c>
      <c r="C110" s="20" t="s">
        <v>991</v>
      </c>
      <c r="D110" s="21" t="s">
        <v>33</v>
      </c>
      <c r="E110" s="22">
        <v>13.4</v>
      </c>
      <c r="F110" s="23">
        <v>0</v>
      </c>
      <c r="G110" s="23">
        <f t="shared" si="1"/>
        <v>0</v>
      </c>
    </row>
    <row r="111" spans="1:7" ht="15">
      <c r="A111" s="53" t="s">
        <v>1018</v>
      </c>
      <c r="B111" s="53"/>
      <c r="C111" s="53"/>
      <c r="D111" s="53"/>
      <c r="E111" s="22"/>
      <c r="F111" s="23">
        <v>0</v>
      </c>
      <c r="G111" s="23">
        <f t="shared" si="1"/>
        <v>0</v>
      </c>
    </row>
    <row r="112" spans="1:7" ht="100.5" customHeight="1">
      <c r="A112" s="20">
        <v>1</v>
      </c>
      <c r="B112" s="20" t="s">
        <v>215</v>
      </c>
      <c r="C112" s="20" t="s">
        <v>992</v>
      </c>
      <c r="D112" s="21" t="s">
        <v>194</v>
      </c>
      <c r="E112" s="22">
        <v>2</v>
      </c>
      <c r="F112" s="23">
        <v>0</v>
      </c>
      <c r="G112" s="23">
        <f t="shared" si="1"/>
        <v>0</v>
      </c>
    </row>
    <row r="113" spans="1:7" ht="45" customHeight="1">
      <c r="A113" s="20">
        <v>2</v>
      </c>
      <c r="B113" s="20" t="s">
        <v>993</v>
      </c>
      <c r="C113" s="20" t="s">
        <v>994</v>
      </c>
      <c r="D113" s="21" t="s">
        <v>913</v>
      </c>
      <c r="E113" s="22">
        <v>32</v>
      </c>
      <c r="F113" s="23">
        <v>0</v>
      </c>
      <c r="G113" s="23">
        <f t="shared" si="1"/>
        <v>0</v>
      </c>
    </row>
    <row r="114" spans="1:7" ht="46.5" customHeight="1">
      <c r="A114" s="20">
        <v>3</v>
      </c>
      <c r="B114" s="20" t="s">
        <v>995</v>
      </c>
      <c r="C114" s="20" t="s">
        <v>996</v>
      </c>
      <c r="D114" s="21" t="s">
        <v>913</v>
      </c>
      <c r="E114" s="22">
        <v>32</v>
      </c>
      <c r="F114" s="23">
        <v>0</v>
      </c>
      <c r="G114" s="23">
        <f t="shared" si="1"/>
        <v>0</v>
      </c>
    </row>
    <row r="115" spans="1:7" ht="34.5" customHeight="1">
      <c r="A115" s="20">
        <v>4</v>
      </c>
      <c r="B115" s="20" t="s">
        <v>783</v>
      </c>
      <c r="C115" s="20" t="s">
        <v>784</v>
      </c>
      <c r="D115" s="21" t="s">
        <v>33</v>
      </c>
      <c r="E115" s="22">
        <v>20.2</v>
      </c>
      <c r="F115" s="23">
        <v>0</v>
      </c>
      <c r="G115" s="23">
        <f t="shared" si="1"/>
        <v>0</v>
      </c>
    </row>
    <row r="116" spans="1:7" ht="41.25">
      <c r="A116" s="20">
        <v>5</v>
      </c>
      <c r="B116" s="20" t="s">
        <v>785</v>
      </c>
      <c r="C116" s="20" t="s">
        <v>786</v>
      </c>
      <c r="D116" s="21" t="s">
        <v>153</v>
      </c>
      <c r="E116" s="22">
        <v>6</v>
      </c>
      <c r="F116" s="23">
        <v>0</v>
      </c>
      <c r="G116" s="23">
        <f t="shared" si="1"/>
        <v>0</v>
      </c>
    </row>
    <row r="117" spans="1:7" ht="41.25">
      <c r="A117" s="20">
        <v>6</v>
      </c>
      <c r="B117" s="20" t="s">
        <v>790</v>
      </c>
      <c r="C117" s="20" t="s">
        <v>791</v>
      </c>
      <c r="D117" s="21" t="s">
        <v>792</v>
      </c>
      <c r="E117" s="22">
        <v>8</v>
      </c>
      <c r="F117" s="23">
        <v>0</v>
      </c>
      <c r="G117" s="23">
        <f t="shared" si="1"/>
        <v>0</v>
      </c>
    </row>
    <row r="118" spans="1:7" ht="44.25" customHeight="1">
      <c r="A118" s="20">
        <v>7</v>
      </c>
      <c r="B118" s="20" t="s">
        <v>793</v>
      </c>
      <c r="C118" s="20" t="s">
        <v>1022</v>
      </c>
      <c r="D118" s="21" t="s">
        <v>792</v>
      </c>
      <c r="E118" s="22">
        <v>2</v>
      </c>
      <c r="F118" s="23">
        <v>0</v>
      </c>
      <c r="G118" s="23">
        <f t="shared" si="1"/>
        <v>0</v>
      </c>
    </row>
    <row r="119" spans="1:7" ht="41.25">
      <c r="A119" s="20">
        <v>8</v>
      </c>
      <c r="B119" s="20" t="s">
        <v>805</v>
      </c>
      <c r="C119" s="20" t="s">
        <v>806</v>
      </c>
      <c r="D119" s="21" t="s">
        <v>153</v>
      </c>
      <c r="E119" s="22">
        <v>2</v>
      </c>
      <c r="F119" s="23">
        <v>0</v>
      </c>
      <c r="G119" s="23">
        <f t="shared" si="1"/>
        <v>0</v>
      </c>
    </row>
    <row r="120" spans="1:7" ht="48" customHeight="1">
      <c r="A120" s="20">
        <v>9</v>
      </c>
      <c r="B120" s="20" t="s">
        <v>787</v>
      </c>
      <c r="C120" s="20" t="s">
        <v>997</v>
      </c>
      <c r="D120" s="21" t="s">
        <v>789</v>
      </c>
      <c r="E120" s="22">
        <v>1</v>
      </c>
      <c r="F120" s="23">
        <v>0</v>
      </c>
      <c r="G120" s="23">
        <f t="shared" si="1"/>
        <v>0</v>
      </c>
    </row>
    <row r="121" spans="1:7" ht="45" customHeight="1">
      <c r="A121" s="20">
        <v>10</v>
      </c>
      <c r="B121" s="20" t="s">
        <v>215</v>
      </c>
      <c r="C121" s="20" t="s">
        <v>998</v>
      </c>
      <c r="D121" s="21" t="s">
        <v>36</v>
      </c>
      <c r="E121" s="22">
        <v>8</v>
      </c>
      <c r="F121" s="23">
        <v>0</v>
      </c>
      <c r="G121" s="23">
        <f t="shared" si="1"/>
        <v>0</v>
      </c>
    </row>
    <row r="122" spans="1:7" ht="41.25">
      <c r="A122" s="20">
        <v>11</v>
      </c>
      <c r="B122" s="20" t="s">
        <v>215</v>
      </c>
      <c r="C122" s="20" t="s">
        <v>794</v>
      </c>
      <c r="D122" s="21" t="s">
        <v>36</v>
      </c>
      <c r="E122" s="22">
        <v>6</v>
      </c>
      <c r="F122" s="23">
        <v>0</v>
      </c>
      <c r="G122" s="23">
        <f t="shared" si="1"/>
        <v>0</v>
      </c>
    </row>
    <row r="123" spans="1:7" ht="41.25">
      <c r="A123" s="20">
        <v>12</v>
      </c>
      <c r="B123" s="20" t="s">
        <v>215</v>
      </c>
      <c r="C123" s="20" t="s">
        <v>999</v>
      </c>
      <c r="D123" s="21" t="s">
        <v>194</v>
      </c>
      <c r="E123" s="22">
        <v>2</v>
      </c>
      <c r="F123" s="23">
        <v>0</v>
      </c>
      <c r="G123" s="23">
        <f t="shared" si="1"/>
        <v>0</v>
      </c>
    </row>
    <row r="124" spans="1:7" ht="49.5" customHeight="1">
      <c r="A124" s="20">
        <v>13</v>
      </c>
      <c r="B124" s="20" t="s">
        <v>215</v>
      </c>
      <c r="C124" s="20" t="s">
        <v>1000</v>
      </c>
      <c r="D124" s="21" t="s">
        <v>194</v>
      </c>
      <c r="E124" s="22">
        <v>2</v>
      </c>
      <c r="F124" s="23">
        <v>0</v>
      </c>
      <c r="G124" s="23">
        <f t="shared" si="1"/>
        <v>0</v>
      </c>
    </row>
    <row r="125" spans="1:7" ht="61.5" customHeight="1">
      <c r="A125" s="20">
        <v>14</v>
      </c>
      <c r="B125" s="20" t="s">
        <v>903</v>
      </c>
      <c r="C125" s="20" t="s">
        <v>1023</v>
      </c>
      <c r="D125" s="21" t="s">
        <v>24</v>
      </c>
      <c r="E125" s="22">
        <v>201.24</v>
      </c>
      <c r="F125" s="23">
        <v>0</v>
      </c>
      <c r="G125" s="23">
        <f t="shared" si="1"/>
        <v>0</v>
      </c>
    </row>
    <row r="126" spans="1:7" ht="15">
      <c r="A126" s="53" t="s">
        <v>1003</v>
      </c>
      <c r="B126" s="53"/>
      <c r="C126" s="53"/>
      <c r="D126" s="53"/>
      <c r="E126" s="22"/>
      <c r="F126" s="23">
        <v>0</v>
      </c>
      <c r="G126" s="23">
        <f t="shared" si="1"/>
        <v>0</v>
      </c>
    </row>
    <row r="127" spans="1:7" ht="316.5" customHeight="1">
      <c r="A127" s="72">
        <v>1</v>
      </c>
      <c r="B127" s="72" t="s">
        <v>215</v>
      </c>
      <c r="C127" s="24" t="s">
        <v>1024</v>
      </c>
      <c r="D127" s="72" t="s">
        <v>330</v>
      </c>
      <c r="E127" s="72">
        <v>1</v>
      </c>
      <c r="F127" s="80">
        <v>0</v>
      </c>
      <c r="G127" s="80">
        <f t="shared" si="1"/>
        <v>0</v>
      </c>
    </row>
    <row r="128" spans="1:7" ht="270.75" customHeight="1">
      <c r="A128" s="74"/>
      <c r="B128" s="73"/>
      <c r="C128" s="24" t="s">
        <v>1025</v>
      </c>
      <c r="D128" s="73"/>
      <c r="E128" s="73"/>
      <c r="F128" s="81"/>
      <c r="G128" s="81"/>
    </row>
    <row r="129" spans="5:7" ht="15.75" customHeight="1">
      <c r="E129" s="76" t="s">
        <v>212</v>
      </c>
      <c r="F129" s="76"/>
      <c r="G129" s="19">
        <f>SUM(G8:G127)</f>
        <v>0</v>
      </c>
    </row>
    <row r="131" spans="1:6" ht="15">
      <c r="A131" s="15"/>
      <c r="B131" s="77" t="s">
        <v>250</v>
      </c>
      <c r="C131" s="77"/>
      <c r="D131" s="77"/>
      <c r="E131" s="77"/>
      <c r="F131" s="77"/>
    </row>
    <row r="132" spans="1:6" ht="15">
      <c r="A132" s="15"/>
      <c r="B132" s="15"/>
      <c r="C132" s="15"/>
      <c r="D132" s="15"/>
      <c r="E132" s="15"/>
      <c r="F132" s="15"/>
    </row>
    <row r="133" spans="1:6" ht="15">
      <c r="A133" s="15"/>
      <c r="B133" s="70" t="s">
        <v>246</v>
      </c>
      <c r="C133" s="70"/>
      <c r="D133" s="71"/>
      <c r="E133" s="71"/>
      <c r="F133" s="15"/>
    </row>
    <row r="134" spans="1:6" ht="15">
      <c r="A134" s="15"/>
      <c r="B134" s="70" t="s">
        <v>247</v>
      </c>
      <c r="C134" s="70"/>
      <c r="D134" s="71"/>
      <c r="E134" s="71"/>
      <c r="F134" s="15"/>
    </row>
    <row r="135" spans="1:6" ht="15">
      <c r="A135" s="15"/>
      <c r="B135" s="70" t="s">
        <v>248</v>
      </c>
      <c r="C135" s="70"/>
      <c r="D135" s="71"/>
      <c r="E135" s="71"/>
      <c r="F135" s="15"/>
    </row>
    <row r="136" spans="1:6" ht="15">
      <c r="A136" s="15"/>
      <c r="B136" s="70" t="s">
        <v>249</v>
      </c>
      <c r="C136" s="70"/>
      <c r="D136" s="71"/>
      <c r="E136" s="71"/>
      <c r="F136" s="15"/>
    </row>
    <row r="137" spans="1:6" ht="15">
      <c r="A137" s="15"/>
      <c r="B137" s="15"/>
      <c r="C137" s="15"/>
      <c r="D137" s="15"/>
      <c r="E137" s="15"/>
      <c r="F137" s="15"/>
    </row>
    <row r="138" spans="1:6" ht="15">
      <c r="A138" s="15"/>
      <c r="B138" s="15"/>
      <c r="C138" s="15"/>
      <c r="D138" s="15"/>
      <c r="E138" s="15"/>
      <c r="F138" s="15"/>
    </row>
    <row r="139" spans="1:6" ht="15">
      <c r="A139" s="15"/>
      <c r="B139" s="15"/>
      <c r="C139" s="15"/>
      <c r="D139" s="15"/>
      <c r="E139" s="15"/>
      <c r="F139" s="15"/>
    </row>
    <row r="140" spans="1:6" ht="15">
      <c r="A140" s="15"/>
      <c r="B140" s="75" t="s">
        <v>244</v>
      </c>
      <c r="C140" s="75"/>
      <c r="D140" s="75"/>
      <c r="E140" s="75"/>
      <c r="F140" s="75"/>
    </row>
    <row r="141" spans="1:6" ht="15">
      <c r="A141" s="15"/>
      <c r="B141" s="75" t="s">
        <v>245</v>
      </c>
      <c r="C141" s="75"/>
      <c r="D141" s="75"/>
      <c r="E141" s="75"/>
      <c r="F141" s="75"/>
    </row>
    <row r="142" spans="1:6" ht="15">
      <c r="A142" s="15"/>
      <c r="B142" s="15"/>
      <c r="C142" s="15"/>
      <c r="D142" s="15"/>
      <c r="E142" s="15"/>
      <c r="F142" s="15"/>
    </row>
    <row r="143" spans="1:6" ht="15">
      <c r="A143" s="15"/>
      <c r="B143" s="15"/>
      <c r="C143" s="15"/>
      <c r="D143" s="15"/>
      <c r="E143" s="15"/>
      <c r="F143" s="15"/>
    </row>
  </sheetData>
  <sheetProtection/>
  <mergeCells count="24">
    <mergeCell ref="A3:G3"/>
    <mergeCell ref="A7:E7"/>
    <mergeCell ref="A111:D111"/>
    <mergeCell ref="E127:E128"/>
    <mergeCell ref="F127:F128"/>
    <mergeCell ref="G127:G128"/>
    <mergeCell ref="A17:D17"/>
    <mergeCell ref="A45:D45"/>
    <mergeCell ref="B140:F140"/>
    <mergeCell ref="B141:F141"/>
    <mergeCell ref="B136:C136"/>
    <mergeCell ref="D136:E136"/>
    <mergeCell ref="E129:F129"/>
    <mergeCell ref="B131:F131"/>
    <mergeCell ref="B133:C133"/>
    <mergeCell ref="D133:E133"/>
    <mergeCell ref="B134:C134"/>
    <mergeCell ref="D134:E134"/>
    <mergeCell ref="B135:C135"/>
    <mergeCell ref="D135:E135"/>
    <mergeCell ref="B127:B128"/>
    <mergeCell ref="A127:A128"/>
    <mergeCell ref="A126:D126"/>
    <mergeCell ref="D127:D128"/>
  </mergeCells>
  <printOptions/>
  <pageMargins left="0.31496062992125984" right="0.11811023622047245" top="0.15748031496062992" bottom="0.1968503937007874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92"/>
  <sheetViews>
    <sheetView zoomScalePageLayoutView="0" workbookViewId="0" topLeftCell="A51">
      <selection activeCell="N58" sqref="N58"/>
    </sheetView>
  </sheetViews>
  <sheetFormatPr defaultColWidth="8.796875" defaultRowHeight="14.25"/>
  <cols>
    <col min="1" max="1" width="4.5" style="36" customWidth="1"/>
    <col min="2" max="2" width="9" style="36" customWidth="1"/>
    <col min="3" max="3" width="34.59765625" style="36" customWidth="1"/>
    <col min="4" max="4" width="5.69921875" style="36" customWidth="1"/>
    <col min="5" max="5" width="8" style="36" customWidth="1"/>
    <col min="6" max="6" width="9.8984375" style="36" customWidth="1"/>
    <col min="7" max="7" width="12.3984375" style="36" customWidth="1"/>
    <col min="8" max="16384" width="9" style="36" customWidth="1"/>
  </cols>
  <sheetData>
    <row r="3" spans="1:7" ht="13.5">
      <c r="A3" s="66" t="s">
        <v>1007</v>
      </c>
      <c r="B3" s="66"/>
      <c r="C3" s="66"/>
      <c r="D3" s="66"/>
      <c r="E3" s="66"/>
      <c r="F3" s="66"/>
      <c r="G3" s="66"/>
    </row>
    <row r="4" spans="1:7" ht="13.5">
      <c r="A4" s="37"/>
      <c r="B4" s="37"/>
      <c r="C4" s="37"/>
      <c r="D4" s="37"/>
      <c r="E4" s="37"/>
      <c r="F4" s="37"/>
      <c r="G4" s="37"/>
    </row>
    <row r="6" spans="1:7" ht="27">
      <c r="A6" s="32" t="s">
        <v>1</v>
      </c>
      <c r="B6" s="32" t="s">
        <v>16</v>
      </c>
      <c r="C6" s="32" t="s">
        <v>17</v>
      </c>
      <c r="D6" s="32" t="s">
        <v>243</v>
      </c>
      <c r="E6" s="32" t="s">
        <v>18</v>
      </c>
      <c r="F6" s="32" t="s">
        <v>1015</v>
      </c>
      <c r="G6" s="32" t="s">
        <v>212</v>
      </c>
    </row>
    <row r="7" spans="1:7" ht="13.5">
      <c r="A7" s="60" t="s">
        <v>741</v>
      </c>
      <c r="B7" s="60"/>
      <c r="C7" s="60"/>
      <c r="D7" s="60"/>
      <c r="E7" s="60"/>
      <c r="F7" s="11"/>
      <c r="G7" s="11"/>
    </row>
    <row r="8" spans="1:7" ht="46.5" customHeight="1">
      <c r="A8" s="20">
        <v>1</v>
      </c>
      <c r="B8" s="20" t="s">
        <v>215</v>
      </c>
      <c r="C8" s="20" t="s">
        <v>634</v>
      </c>
      <c r="D8" s="21" t="s">
        <v>194</v>
      </c>
      <c r="E8" s="22">
        <v>1</v>
      </c>
      <c r="F8" s="23">
        <v>0</v>
      </c>
      <c r="G8" s="23">
        <f>ROUND(E8*F8,2)</f>
        <v>0</v>
      </c>
    </row>
    <row r="9" spans="1:7" ht="44.25" customHeight="1">
      <c r="A9" s="20">
        <v>2</v>
      </c>
      <c r="B9" s="20" t="s">
        <v>635</v>
      </c>
      <c r="C9" s="20" t="s">
        <v>636</v>
      </c>
      <c r="D9" s="21" t="s">
        <v>330</v>
      </c>
      <c r="E9" s="22">
        <v>2</v>
      </c>
      <c r="F9" s="23">
        <v>0</v>
      </c>
      <c r="G9" s="23">
        <f aca="true" t="shared" si="0" ref="G9:G72">ROUND(E9*F9,2)</f>
        <v>0</v>
      </c>
    </row>
    <row r="10" spans="1:7" ht="40.5">
      <c r="A10" s="20">
        <v>3</v>
      </c>
      <c r="B10" s="20" t="s">
        <v>215</v>
      </c>
      <c r="C10" s="20" t="s">
        <v>637</v>
      </c>
      <c r="D10" s="21" t="s">
        <v>36</v>
      </c>
      <c r="E10" s="22">
        <v>2</v>
      </c>
      <c r="F10" s="23">
        <v>0</v>
      </c>
      <c r="G10" s="23">
        <f t="shared" si="0"/>
        <v>0</v>
      </c>
    </row>
    <row r="11" spans="1:7" ht="40.5">
      <c r="A11" s="20">
        <v>4</v>
      </c>
      <c r="B11" s="20" t="s">
        <v>215</v>
      </c>
      <c r="C11" s="20" t="s">
        <v>638</v>
      </c>
      <c r="D11" s="21" t="s">
        <v>36</v>
      </c>
      <c r="E11" s="22">
        <v>1</v>
      </c>
      <c r="F11" s="23">
        <v>0</v>
      </c>
      <c r="G11" s="23">
        <f t="shared" si="0"/>
        <v>0</v>
      </c>
    </row>
    <row r="12" spans="1:7" ht="40.5">
      <c r="A12" s="20">
        <v>5</v>
      </c>
      <c r="B12" s="20" t="s">
        <v>639</v>
      </c>
      <c r="C12" s="20" t="s">
        <v>640</v>
      </c>
      <c r="D12" s="21" t="s">
        <v>153</v>
      </c>
      <c r="E12" s="22">
        <v>1</v>
      </c>
      <c r="F12" s="23">
        <v>0</v>
      </c>
      <c r="G12" s="23">
        <f t="shared" si="0"/>
        <v>0</v>
      </c>
    </row>
    <row r="13" spans="1:7" ht="27">
      <c r="A13" s="20">
        <v>6</v>
      </c>
      <c r="B13" s="20" t="s">
        <v>639</v>
      </c>
      <c r="C13" s="20" t="s">
        <v>641</v>
      </c>
      <c r="D13" s="21" t="s">
        <v>153</v>
      </c>
      <c r="E13" s="22">
        <v>1</v>
      </c>
      <c r="F13" s="23">
        <v>0</v>
      </c>
      <c r="G13" s="23">
        <f t="shared" si="0"/>
        <v>0</v>
      </c>
    </row>
    <row r="14" spans="1:7" ht="27">
      <c r="A14" s="20">
        <v>7</v>
      </c>
      <c r="B14" s="20" t="s">
        <v>639</v>
      </c>
      <c r="C14" s="20" t="s">
        <v>642</v>
      </c>
      <c r="D14" s="21" t="s">
        <v>153</v>
      </c>
      <c r="E14" s="22">
        <v>1</v>
      </c>
      <c r="F14" s="23">
        <v>0</v>
      </c>
      <c r="G14" s="23">
        <f t="shared" si="0"/>
        <v>0</v>
      </c>
    </row>
    <row r="15" spans="1:7" ht="27">
      <c r="A15" s="20">
        <v>8</v>
      </c>
      <c r="B15" s="20" t="s">
        <v>643</v>
      </c>
      <c r="C15" s="20" t="s">
        <v>644</v>
      </c>
      <c r="D15" s="21" t="s">
        <v>153</v>
      </c>
      <c r="E15" s="22">
        <v>1</v>
      </c>
      <c r="F15" s="23">
        <v>0</v>
      </c>
      <c r="G15" s="23">
        <f t="shared" si="0"/>
        <v>0</v>
      </c>
    </row>
    <row r="16" spans="1:7" ht="57" customHeight="1">
      <c r="A16" s="20">
        <v>9</v>
      </c>
      <c r="B16" s="20" t="s">
        <v>645</v>
      </c>
      <c r="C16" s="20" t="s">
        <v>646</v>
      </c>
      <c r="D16" s="21" t="s">
        <v>153</v>
      </c>
      <c r="E16" s="22">
        <v>6</v>
      </c>
      <c r="F16" s="23">
        <v>0</v>
      </c>
      <c r="G16" s="23">
        <f t="shared" si="0"/>
        <v>0</v>
      </c>
    </row>
    <row r="17" spans="1:7" ht="57.75" customHeight="1">
      <c r="A17" s="20">
        <v>10</v>
      </c>
      <c r="B17" s="20" t="s">
        <v>647</v>
      </c>
      <c r="C17" s="20" t="s">
        <v>648</v>
      </c>
      <c r="D17" s="21" t="s">
        <v>153</v>
      </c>
      <c r="E17" s="22">
        <v>1</v>
      </c>
      <c r="F17" s="23">
        <v>0</v>
      </c>
      <c r="G17" s="23">
        <f t="shared" si="0"/>
        <v>0</v>
      </c>
    </row>
    <row r="18" spans="1:7" ht="44.25" customHeight="1">
      <c r="A18" s="20">
        <v>11</v>
      </c>
      <c r="B18" s="20" t="s">
        <v>649</v>
      </c>
      <c r="C18" s="20" t="s">
        <v>650</v>
      </c>
      <c r="D18" s="21" t="s">
        <v>153</v>
      </c>
      <c r="E18" s="22">
        <v>2</v>
      </c>
      <c r="F18" s="23">
        <v>0</v>
      </c>
      <c r="G18" s="23">
        <f t="shared" si="0"/>
        <v>0</v>
      </c>
    </row>
    <row r="19" spans="1:12" ht="48" customHeight="1">
      <c r="A19" s="20">
        <v>12</v>
      </c>
      <c r="B19" s="20" t="s">
        <v>651</v>
      </c>
      <c r="C19" s="20" t="s">
        <v>652</v>
      </c>
      <c r="D19" s="21" t="s">
        <v>153</v>
      </c>
      <c r="E19" s="22">
        <v>3</v>
      </c>
      <c r="F19" s="23">
        <v>0</v>
      </c>
      <c r="G19" s="23">
        <f t="shared" si="0"/>
        <v>0</v>
      </c>
      <c r="L19" s="36" t="s">
        <v>1049</v>
      </c>
    </row>
    <row r="20" spans="1:7" ht="27">
      <c r="A20" s="20">
        <v>13</v>
      </c>
      <c r="B20" s="20" t="s">
        <v>653</v>
      </c>
      <c r="C20" s="20" t="s">
        <v>654</v>
      </c>
      <c r="D20" s="21" t="s">
        <v>153</v>
      </c>
      <c r="E20" s="22">
        <v>2</v>
      </c>
      <c r="F20" s="23">
        <v>0</v>
      </c>
      <c r="G20" s="23">
        <f t="shared" si="0"/>
        <v>0</v>
      </c>
    </row>
    <row r="21" spans="1:7" ht="31.5" customHeight="1">
      <c r="A21" s="20">
        <v>14</v>
      </c>
      <c r="B21" s="20" t="s">
        <v>655</v>
      </c>
      <c r="C21" s="20" t="s">
        <v>656</v>
      </c>
      <c r="D21" s="21" t="s">
        <v>153</v>
      </c>
      <c r="E21" s="22">
        <v>1</v>
      </c>
      <c r="F21" s="23">
        <v>0</v>
      </c>
      <c r="G21" s="23">
        <f t="shared" si="0"/>
        <v>0</v>
      </c>
    </row>
    <row r="22" spans="1:7" ht="54" customHeight="1">
      <c r="A22" s="20">
        <v>15</v>
      </c>
      <c r="B22" s="20" t="s">
        <v>657</v>
      </c>
      <c r="C22" s="20" t="s">
        <v>658</v>
      </c>
      <c r="D22" s="21" t="s">
        <v>33</v>
      </c>
      <c r="E22" s="22">
        <v>27.4</v>
      </c>
      <c r="F22" s="23">
        <v>0</v>
      </c>
      <c r="G22" s="23">
        <f t="shared" si="0"/>
        <v>0</v>
      </c>
    </row>
    <row r="23" spans="1:7" ht="55.5" customHeight="1">
      <c r="A23" s="20">
        <v>16</v>
      </c>
      <c r="B23" s="20" t="s">
        <v>659</v>
      </c>
      <c r="C23" s="20" t="s">
        <v>660</v>
      </c>
      <c r="D23" s="21" t="s">
        <v>33</v>
      </c>
      <c r="E23" s="22">
        <v>12</v>
      </c>
      <c r="F23" s="23">
        <v>0</v>
      </c>
      <c r="G23" s="23">
        <f t="shared" si="0"/>
        <v>0</v>
      </c>
    </row>
    <row r="24" spans="1:7" ht="44.25" customHeight="1">
      <c r="A24" s="20">
        <v>17</v>
      </c>
      <c r="B24" s="20" t="s">
        <v>661</v>
      </c>
      <c r="C24" s="20" t="s">
        <v>662</v>
      </c>
      <c r="D24" s="21" t="s">
        <v>33</v>
      </c>
      <c r="E24" s="22">
        <v>0.6</v>
      </c>
      <c r="F24" s="23">
        <v>0</v>
      </c>
      <c r="G24" s="23">
        <f t="shared" si="0"/>
        <v>0</v>
      </c>
    </row>
    <row r="25" spans="1:7" ht="43.5" customHeight="1">
      <c r="A25" s="20">
        <v>18</v>
      </c>
      <c r="B25" s="20" t="s">
        <v>663</v>
      </c>
      <c r="C25" s="20" t="s">
        <v>664</v>
      </c>
      <c r="D25" s="21" t="s">
        <v>33</v>
      </c>
      <c r="E25" s="22">
        <v>27.4</v>
      </c>
      <c r="F25" s="23">
        <v>0</v>
      </c>
      <c r="G25" s="23">
        <f t="shared" si="0"/>
        <v>0</v>
      </c>
    </row>
    <row r="26" spans="1:7" ht="42" customHeight="1">
      <c r="A26" s="20">
        <v>19</v>
      </c>
      <c r="B26" s="20" t="s">
        <v>665</v>
      </c>
      <c r="C26" s="20" t="s">
        <v>666</v>
      </c>
      <c r="D26" s="21" t="s">
        <v>33</v>
      </c>
      <c r="E26" s="22">
        <v>12</v>
      </c>
      <c r="F26" s="23">
        <v>0</v>
      </c>
      <c r="G26" s="23">
        <f t="shared" si="0"/>
        <v>0</v>
      </c>
    </row>
    <row r="27" spans="1:7" ht="43.5" customHeight="1">
      <c r="A27" s="20">
        <v>20</v>
      </c>
      <c r="B27" s="20" t="s">
        <v>667</v>
      </c>
      <c r="C27" s="20" t="s">
        <v>668</v>
      </c>
      <c r="D27" s="21" t="s">
        <v>487</v>
      </c>
      <c r="E27" s="22">
        <v>1</v>
      </c>
      <c r="F27" s="23">
        <v>0</v>
      </c>
      <c r="G27" s="23">
        <f t="shared" si="0"/>
        <v>0</v>
      </c>
    </row>
    <row r="28" spans="1:7" ht="57" customHeight="1">
      <c r="A28" s="20">
        <v>21</v>
      </c>
      <c r="B28" s="20" t="s">
        <v>669</v>
      </c>
      <c r="C28" s="20" t="s">
        <v>670</v>
      </c>
      <c r="D28" s="21" t="s">
        <v>33</v>
      </c>
      <c r="E28" s="22">
        <v>39.4</v>
      </c>
      <c r="F28" s="23">
        <v>0</v>
      </c>
      <c r="G28" s="23">
        <f t="shared" si="0"/>
        <v>0</v>
      </c>
    </row>
    <row r="29" spans="1:7" ht="31.5" customHeight="1">
      <c r="A29" s="20">
        <v>22</v>
      </c>
      <c r="B29" s="20" t="s">
        <v>671</v>
      </c>
      <c r="C29" s="20" t="s">
        <v>672</v>
      </c>
      <c r="D29" s="21" t="s">
        <v>33</v>
      </c>
      <c r="E29" s="22">
        <v>39.4</v>
      </c>
      <c r="F29" s="23">
        <v>0</v>
      </c>
      <c r="G29" s="23">
        <f t="shared" si="0"/>
        <v>0</v>
      </c>
    </row>
    <row r="30" spans="1:7" ht="13.5">
      <c r="A30" s="53" t="s">
        <v>742</v>
      </c>
      <c r="B30" s="53"/>
      <c r="C30" s="53"/>
      <c r="D30" s="53"/>
      <c r="E30" s="22"/>
      <c r="F30" s="23">
        <v>0</v>
      </c>
      <c r="G30" s="23">
        <f t="shared" si="0"/>
        <v>0</v>
      </c>
    </row>
    <row r="31" spans="1:7" ht="29.25" customHeight="1">
      <c r="A31" s="20">
        <v>1</v>
      </c>
      <c r="B31" s="20" t="s">
        <v>673</v>
      </c>
      <c r="C31" s="20" t="s">
        <v>674</v>
      </c>
      <c r="D31" s="21" t="s">
        <v>330</v>
      </c>
      <c r="E31" s="22">
        <v>3</v>
      </c>
      <c r="F31" s="23">
        <v>0</v>
      </c>
      <c r="G31" s="23">
        <f t="shared" si="0"/>
        <v>0</v>
      </c>
    </row>
    <row r="32" spans="1:7" ht="27">
      <c r="A32" s="20">
        <v>2</v>
      </c>
      <c r="B32" s="20" t="s">
        <v>675</v>
      </c>
      <c r="C32" s="20" t="s">
        <v>676</v>
      </c>
      <c r="D32" s="21" t="s">
        <v>330</v>
      </c>
      <c r="E32" s="22">
        <v>1</v>
      </c>
      <c r="F32" s="23">
        <v>0</v>
      </c>
      <c r="G32" s="23">
        <f t="shared" si="0"/>
        <v>0</v>
      </c>
    </row>
    <row r="33" spans="1:7" ht="27">
      <c r="A33" s="20">
        <v>3</v>
      </c>
      <c r="B33" s="20" t="s">
        <v>677</v>
      </c>
      <c r="C33" s="20" t="s">
        <v>678</v>
      </c>
      <c r="D33" s="21" t="s">
        <v>153</v>
      </c>
      <c r="E33" s="22">
        <v>1</v>
      </c>
      <c r="F33" s="23">
        <v>0</v>
      </c>
      <c r="G33" s="23">
        <f t="shared" si="0"/>
        <v>0</v>
      </c>
    </row>
    <row r="34" spans="1:7" ht="100.5" customHeight="1">
      <c r="A34" s="20">
        <v>4</v>
      </c>
      <c r="B34" s="20" t="s">
        <v>215</v>
      </c>
      <c r="C34" s="20" t="s">
        <v>679</v>
      </c>
      <c r="D34" s="21" t="s">
        <v>194</v>
      </c>
      <c r="E34" s="22">
        <v>1</v>
      </c>
      <c r="F34" s="23">
        <v>0</v>
      </c>
      <c r="G34" s="23">
        <f t="shared" si="0"/>
        <v>0</v>
      </c>
    </row>
    <row r="35" spans="1:7" ht="41.25" customHeight="1">
      <c r="A35" s="20">
        <v>5</v>
      </c>
      <c r="B35" s="20" t="s">
        <v>680</v>
      </c>
      <c r="C35" s="20" t="s">
        <v>681</v>
      </c>
      <c r="D35" s="21" t="s">
        <v>153</v>
      </c>
      <c r="E35" s="22">
        <v>2</v>
      </c>
      <c r="F35" s="23">
        <v>0</v>
      </c>
      <c r="G35" s="23">
        <f t="shared" si="0"/>
        <v>0</v>
      </c>
    </row>
    <row r="36" spans="1:7" ht="44.25" customHeight="1">
      <c r="A36" s="20">
        <v>6</v>
      </c>
      <c r="B36" s="20" t="s">
        <v>1009</v>
      </c>
      <c r="C36" s="20" t="s">
        <v>682</v>
      </c>
      <c r="D36" s="21" t="s">
        <v>153</v>
      </c>
      <c r="E36" s="22">
        <v>1</v>
      </c>
      <c r="F36" s="23">
        <v>0</v>
      </c>
      <c r="G36" s="23">
        <f t="shared" si="0"/>
        <v>0</v>
      </c>
    </row>
    <row r="37" spans="1:7" ht="40.5">
      <c r="A37" s="20">
        <v>7</v>
      </c>
      <c r="B37" s="40" t="s">
        <v>1052</v>
      </c>
      <c r="C37" s="20" t="s">
        <v>683</v>
      </c>
      <c r="D37" s="21" t="s">
        <v>153</v>
      </c>
      <c r="E37" s="22">
        <v>2</v>
      </c>
      <c r="F37" s="23">
        <v>0</v>
      </c>
      <c r="G37" s="23">
        <f t="shared" si="0"/>
        <v>0</v>
      </c>
    </row>
    <row r="38" spans="1:7" ht="40.5">
      <c r="A38" s="20">
        <v>8</v>
      </c>
      <c r="B38" s="40" t="s">
        <v>1053</v>
      </c>
      <c r="C38" s="20" t="s">
        <v>684</v>
      </c>
      <c r="D38" s="21" t="s">
        <v>153</v>
      </c>
      <c r="E38" s="22">
        <v>2</v>
      </c>
      <c r="F38" s="23">
        <v>0</v>
      </c>
      <c r="G38" s="23">
        <f t="shared" si="0"/>
        <v>0</v>
      </c>
    </row>
    <row r="39" spans="1:7" ht="50.25" customHeight="1">
      <c r="A39" s="20">
        <v>9</v>
      </c>
      <c r="B39" s="40" t="s">
        <v>1058</v>
      </c>
      <c r="C39" s="20" t="s">
        <v>1057</v>
      </c>
      <c r="D39" s="21" t="s">
        <v>33</v>
      </c>
      <c r="E39" s="22">
        <v>7</v>
      </c>
      <c r="F39" s="23">
        <v>0</v>
      </c>
      <c r="G39" s="23">
        <f t="shared" si="0"/>
        <v>0</v>
      </c>
    </row>
    <row r="40" spans="1:7" ht="40.5">
      <c r="A40" s="20">
        <v>10</v>
      </c>
      <c r="B40" s="40" t="s">
        <v>1059</v>
      </c>
      <c r="C40" s="20" t="s">
        <v>1056</v>
      </c>
      <c r="D40" s="21" t="s">
        <v>153</v>
      </c>
      <c r="E40" s="22">
        <v>6</v>
      </c>
      <c r="F40" s="23">
        <v>0</v>
      </c>
      <c r="G40" s="23">
        <f t="shared" si="0"/>
        <v>0</v>
      </c>
    </row>
    <row r="41" spans="1:7" ht="40.5">
      <c r="A41" s="20">
        <v>11</v>
      </c>
      <c r="B41" s="40" t="s">
        <v>1054</v>
      </c>
      <c r="C41" s="20" t="s">
        <v>1055</v>
      </c>
      <c r="D41" s="21" t="s">
        <v>153</v>
      </c>
      <c r="E41" s="22">
        <v>2</v>
      </c>
      <c r="F41" s="23">
        <v>0</v>
      </c>
      <c r="G41" s="23">
        <f t="shared" si="0"/>
        <v>0</v>
      </c>
    </row>
    <row r="42" spans="1:7" ht="54">
      <c r="A42" s="20">
        <v>12</v>
      </c>
      <c r="B42" s="20" t="s">
        <v>685</v>
      </c>
      <c r="C42" s="20" t="s">
        <v>686</v>
      </c>
      <c r="D42" s="21" t="s">
        <v>21</v>
      </c>
      <c r="E42" s="22">
        <v>1.68</v>
      </c>
      <c r="F42" s="23">
        <v>0</v>
      </c>
      <c r="G42" s="23">
        <f t="shared" si="0"/>
        <v>0</v>
      </c>
    </row>
    <row r="43" spans="1:7" ht="27">
      <c r="A43" s="20">
        <v>13</v>
      </c>
      <c r="B43" s="20" t="s">
        <v>687</v>
      </c>
      <c r="C43" s="20" t="s">
        <v>688</v>
      </c>
      <c r="D43" s="21" t="s">
        <v>21</v>
      </c>
      <c r="E43" s="22">
        <v>4.33</v>
      </c>
      <c r="F43" s="23">
        <v>0</v>
      </c>
      <c r="G43" s="23">
        <f t="shared" si="0"/>
        <v>0</v>
      </c>
    </row>
    <row r="44" spans="1:7" ht="42.75" customHeight="1">
      <c r="A44" s="20">
        <v>14</v>
      </c>
      <c r="B44" s="20" t="s">
        <v>689</v>
      </c>
      <c r="C44" s="20" t="s">
        <v>690</v>
      </c>
      <c r="D44" s="21" t="s">
        <v>21</v>
      </c>
      <c r="E44" s="22">
        <v>13.08</v>
      </c>
      <c r="F44" s="23">
        <v>0</v>
      </c>
      <c r="G44" s="23">
        <f t="shared" si="0"/>
        <v>0</v>
      </c>
    </row>
    <row r="45" spans="1:7" ht="44.25" customHeight="1">
      <c r="A45" s="20">
        <v>15</v>
      </c>
      <c r="B45" s="20" t="s">
        <v>691</v>
      </c>
      <c r="C45" s="20" t="s">
        <v>692</v>
      </c>
      <c r="D45" s="21" t="s">
        <v>21</v>
      </c>
      <c r="E45" s="22">
        <v>0.6</v>
      </c>
      <c r="F45" s="23">
        <v>0</v>
      </c>
      <c r="G45" s="23">
        <f t="shared" si="0"/>
        <v>0</v>
      </c>
    </row>
    <row r="46" spans="1:7" ht="57" customHeight="1">
      <c r="A46" s="20">
        <v>16</v>
      </c>
      <c r="B46" s="20" t="s">
        <v>693</v>
      </c>
      <c r="C46" s="20" t="s">
        <v>694</v>
      </c>
      <c r="D46" s="21" t="s">
        <v>21</v>
      </c>
      <c r="E46" s="22">
        <v>6.6</v>
      </c>
      <c r="F46" s="23">
        <v>0</v>
      </c>
      <c r="G46" s="23">
        <f t="shared" si="0"/>
        <v>0</v>
      </c>
    </row>
    <row r="47" spans="1:7" ht="45.75" customHeight="1">
      <c r="A47" s="20">
        <v>17</v>
      </c>
      <c r="B47" s="20" t="s">
        <v>695</v>
      </c>
      <c r="C47" s="20" t="s">
        <v>696</v>
      </c>
      <c r="D47" s="21" t="s">
        <v>21</v>
      </c>
      <c r="E47" s="22">
        <v>6.67</v>
      </c>
      <c r="F47" s="23">
        <v>0</v>
      </c>
      <c r="G47" s="23">
        <f t="shared" si="0"/>
        <v>0</v>
      </c>
    </row>
    <row r="48" spans="1:7" ht="67.5" customHeight="1">
      <c r="A48" s="20">
        <v>18</v>
      </c>
      <c r="B48" s="20" t="s">
        <v>697</v>
      </c>
      <c r="C48" s="20" t="s">
        <v>698</v>
      </c>
      <c r="D48" s="21" t="s">
        <v>24</v>
      </c>
      <c r="E48" s="22">
        <v>17.2</v>
      </c>
      <c r="F48" s="23">
        <v>0</v>
      </c>
      <c r="G48" s="23">
        <f t="shared" si="0"/>
        <v>0</v>
      </c>
    </row>
    <row r="49" spans="1:7" ht="42" customHeight="1">
      <c r="A49" s="20">
        <v>19</v>
      </c>
      <c r="B49" s="20" t="s">
        <v>699</v>
      </c>
      <c r="C49" s="20" t="s">
        <v>700</v>
      </c>
      <c r="D49" s="21" t="s">
        <v>21</v>
      </c>
      <c r="E49" s="22">
        <v>6.67</v>
      </c>
      <c r="F49" s="23">
        <v>0</v>
      </c>
      <c r="G49" s="23">
        <f t="shared" si="0"/>
        <v>0</v>
      </c>
    </row>
    <row r="50" spans="1:7" ht="71.25" customHeight="1">
      <c r="A50" s="20">
        <v>20</v>
      </c>
      <c r="B50" s="20" t="s">
        <v>701</v>
      </c>
      <c r="C50" s="20" t="s">
        <v>702</v>
      </c>
      <c r="D50" s="21" t="s">
        <v>153</v>
      </c>
      <c r="E50" s="22">
        <v>1</v>
      </c>
      <c r="F50" s="23">
        <v>0</v>
      </c>
      <c r="G50" s="23">
        <f t="shared" si="0"/>
        <v>0</v>
      </c>
    </row>
    <row r="51" spans="1:7" ht="32.25" customHeight="1">
      <c r="A51" s="20">
        <v>21</v>
      </c>
      <c r="B51" s="20" t="s">
        <v>703</v>
      </c>
      <c r="C51" s="20" t="s">
        <v>704</v>
      </c>
      <c r="D51" s="21" t="s">
        <v>153</v>
      </c>
      <c r="E51" s="22">
        <v>6</v>
      </c>
      <c r="F51" s="23">
        <v>0</v>
      </c>
      <c r="G51" s="23">
        <f t="shared" si="0"/>
        <v>0</v>
      </c>
    </row>
    <row r="52" spans="1:7" ht="33" customHeight="1">
      <c r="A52" s="20">
        <v>22</v>
      </c>
      <c r="B52" s="20" t="s">
        <v>705</v>
      </c>
      <c r="C52" s="20" t="s">
        <v>706</v>
      </c>
      <c r="D52" s="21" t="s">
        <v>153</v>
      </c>
      <c r="E52" s="22">
        <v>4</v>
      </c>
      <c r="F52" s="23">
        <v>0</v>
      </c>
      <c r="G52" s="23">
        <f t="shared" si="0"/>
        <v>0</v>
      </c>
    </row>
    <row r="53" spans="1:7" ht="33" customHeight="1">
      <c r="A53" s="20">
        <v>23</v>
      </c>
      <c r="B53" s="20" t="s">
        <v>707</v>
      </c>
      <c r="C53" s="20" t="s">
        <v>708</v>
      </c>
      <c r="D53" s="21" t="s">
        <v>153</v>
      </c>
      <c r="E53" s="22">
        <v>1</v>
      </c>
      <c r="F53" s="23">
        <v>0</v>
      </c>
      <c r="G53" s="23">
        <f t="shared" si="0"/>
        <v>0</v>
      </c>
    </row>
    <row r="54" spans="1:7" ht="42.75" customHeight="1">
      <c r="A54" s="20">
        <v>24</v>
      </c>
      <c r="B54" s="20" t="s">
        <v>709</v>
      </c>
      <c r="C54" s="20" t="s">
        <v>710</v>
      </c>
      <c r="D54" s="21" t="s">
        <v>33</v>
      </c>
      <c r="E54" s="22">
        <v>4</v>
      </c>
      <c r="F54" s="23">
        <v>0</v>
      </c>
      <c r="G54" s="23">
        <f t="shared" si="0"/>
        <v>0</v>
      </c>
    </row>
    <row r="55" spans="1:7" ht="45.75" customHeight="1">
      <c r="A55" s="20">
        <v>25</v>
      </c>
      <c r="B55" s="20" t="s">
        <v>711</v>
      </c>
      <c r="C55" s="20" t="s">
        <v>712</v>
      </c>
      <c r="D55" s="21" t="s">
        <v>33</v>
      </c>
      <c r="E55" s="22">
        <v>5.6</v>
      </c>
      <c r="F55" s="23">
        <v>0</v>
      </c>
      <c r="G55" s="23">
        <f t="shared" si="0"/>
        <v>0</v>
      </c>
    </row>
    <row r="56" spans="1:7" ht="44.25" customHeight="1">
      <c r="A56" s="20">
        <v>26</v>
      </c>
      <c r="B56" s="20" t="s">
        <v>713</v>
      </c>
      <c r="C56" s="20" t="s">
        <v>714</v>
      </c>
      <c r="D56" s="21" t="s">
        <v>153</v>
      </c>
      <c r="E56" s="22">
        <v>8</v>
      </c>
      <c r="F56" s="23">
        <v>0</v>
      </c>
      <c r="G56" s="23">
        <f t="shared" si="0"/>
        <v>0</v>
      </c>
    </row>
    <row r="57" spans="1:7" ht="44.25" customHeight="1">
      <c r="A57" s="20">
        <v>27</v>
      </c>
      <c r="B57" s="20" t="s">
        <v>715</v>
      </c>
      <c r="C57" s="20" t="s">
        <v>716</v>
      </c>
      <c r="D57" s="21" t="s">
        <v>153</v>
      </c>
      <c r="E57" s="22">
        <v>1</v>
      </c>
      <c r="F57" s="23">
        <v>0</v>
      </c>
      <c r="G57" s="23">
        <f t="shared" si="0"/>
        <v>0</v>
      </c>
    </row>
    <row r="58" spans="1:7" ht="42.75" customHeight="1">
      <c r="A58" s="20">
        <v>28</v>
      </c>
      <c r="B58" s="20" t="s">
        <v>717</v>
      </c>
      <c r="C58" s="20" t="s">
        <v>718</v>
      </c>
      <c r="D58" s="21" t="s">
        <v>33</v>
      </c>
      <c r="E58" s="22">
        <v>25.3</v>
      </c>
      <c r="F58" s="23">
        <v>0</v>
      </c>
      <c r="G58" s="23">
        <f t="shared" si="0"/>
        <v>0</v>
      </c>
    </row>
    <row r="59" spans="1:7" ht="42.75" customHeight="1">
      <c r="A59" s="20">
        <v>29</v>
      </c>
      <c r="B59" s="20" t="s">
        <v>719</v>
      </c>
      <c r="C59" s="20" t="s">
        <v>720</v>
      </c>
      <c r="D59" s="21" t="s">
        <v>33</v>
      </c>
      <c r="E59" s="22">
        <v>16.2</v>
      </c>
      <c r="F59" s="23">
        <v>0</v>
      </c>
      <c r="G59" s="23">
        <f t="shared" si="0"/>
        <v>0</v>
      </c>
    </row>
    <row r="60" spans="1:7" ht="42.75" customHeight="1">
      <c r="A60" s="20">
        <v>30</v>
      </c>
      <c r="B60" s="20" t="s">
        <v>721</v>
      </c>
      <c r="C60" s="20" t="s">
        <v>722</v>
      </c>
      <c r="D60" s="21" t="s">
        <v>33</v>
      </c>
      <c r="E60" s="22">
        <v>13.9</v>
      </c>
      <c r="F60" s="23">
        <v>0</v>
      </c>
      <c r="G60" s="23">
        <f t="shared" si="0"/>
        <v>0</v>
      </c>
    </row>
    <row r="61" spans="1:7" ht="44.25" customHeight="1">
      <c r="A61" s="20">
        <v>31</v>
      </c>
      <c r="B61" s="20" t="s">
        <v>721</v>
      </c>
      <c r="C61" s="20" t="s">
        <v>723</v>
      </c>
      <c r="D61" s="21" t="s">
        <v>33</v>
      </c>
      <c r="E61" s="22">
        <v>5</v>
      </c>
      <c r="F61" s="23">
        <v>0</v>
      </c>
      <c r="G61" s="23">
        <f t="shared" si="0"/>
        <v>0</v>
      </c>
    </row>
    <row r="62" spans="1:7" ht="54.75" customHeight="1">
      <c r="A62" s="20">
        <v>32</v>
      </c>
      <c r="B62" s="40" t="s">
        <v>1050</v>
      </c>
      <c r="C62" s="20" t="s">
        <v>1046</v>
      </c>
      <c r="D62" s="21" t="s">
        <v>33</v>
      </c>
      <c r="E62" s="22">
        <v>10.3</v>
      </c>
      <c r="F62" s="23">
        <v>0</v>
      </c>
      <c r="G62" s="23">
        <f t="shared" si="0"/>
        <v>0</v>
      </c>
    </row>
    <row r="63" spans="1:7" ht="57.75" customHeight="1">
      <c r="A63" s="20">
        <v>33</v>
      </c>
      <c r="B63" s="40" t="s">
        <v>1051</v>
      </c>
      <c r="C63" s="20" t="s">
        <v>1045</v>
      </c>
      <c r="D63" s="21" t="s">
        <v>153</v>
      </c>
      <c r="E63" s="22">
        <v>8</v>
      </c>
      <c r="F63" s="23">
        <v>0</v>
      </c>
      <c r="G63" s="23">
        <f t="shared" si="0"/>
        <v>0</v>
      </c>
    </row>
    <row r="64" spans="1:7" ht="13.5">
      <c r="A64" s="53" t="s">
        <v>743</v>
      </c>
      <c r="B64" s="53"/>
      <c r="C64" s="53"/>
      <c r="D64" s="53"/>
      <c r="E64" s="22"/>
      <c r="F64" s="23">
        <v>0</v>
      </c>
      <c r="G64" s="23">
        <f t="shared" si="0"/>
        <v>0</v>
      </c>
    </row>
    <row r="65" spans="1:7" ht="27">
      <c r="A65" s="20">
        <v>1</v>
      </c>
      <c r="B65" s="20" t="s">
        <v>724</v>
      </c>
      <c r="C65" s="20" t="s">
        <v>725</v>
      </c>
      <c r="D65" s="21" t="s">
        <v>33</v>
      </c>
      <c r="E65" s="22">
        <v>1.6</v>
      </c>
      <c r="F65" s="23">
        <v>0</v>
      </c>
      <c r="G65" s="23">
        <f t="shared" si="0"/>
        <v>0</v>
      </c>
    </row>
    <row r="66" spans="1:7" ht="27">
      <c r="A66" s="20">
        <v>2</v>
      </c>
      <c r="B66" s="20" t="s">
        <v>726</v>
      </c>
      <c r="C66" s="20" t="s">
        <v>727</v>
      </c>
      <c r="D66" s="21" t="s">
        <v>33</v>
      </c>
      <c r="E66" s="22">
        <v>5.6</v>
      </c>
      <c r="F66" s="23">
        <v>0</v>
      </c>
      <c r="G66" s="23">
        <f t="shared" si="0"/>
        <v>0</v>
      </c>
    </row>
    <row r="67" spans="1:7" ht="27">
      <c r="A67" s="20">
        <v>3</v>
      </c>
      <c r="B67" s="20" t="s">
        <v>728</v>
      </c>
      <c r="C67" s="20" t="s">
        <v>729</v>
      </c>
      <c r="D67" s="21" t="s">
        <v>33</v>
      </c>
      <c r="E67" s="22">
        <v>1.6</v>
      </c>
      <c r="F67" s="23">
        <v>0</v>
      </c>
      <c r="G67" s="23">
        <f t="shared" si="0"/>
        <v>0</v>
      </c>
    </row>
    <row r="68" spans="1:7" ht="27">
      <c r="A68" s="20">
        <v>4</v>
      </c>
      <c r="B68" s="20" t="s">
        <v>730</v>
      </c>
      <c r="C68" s="20" t="s">
        <v>731</v>
      </c>
      <c r="D68" s="21" t="s">
        <v>33</v>
      </c>
      <c r="E68" s="22">
        <v>2.4</v>
      </c>
      <c r="F68" s="23">
        <v>0</v>
      </c>
      <c r="G68" s="23">
        <f t="shared" si="0"/>
        <v>0</v>
      </c>
    </row>
    <row r="69" spans="1:7" ht="27">
      <c r="A69" s="20">
        <v>5</v>
      </c>
      <c r="B69" s="20" t="s">
        <v>732</v>
      </c>
      <c r="C69" s="20" t="s">
        <v>733</v>
      </c>
      <c r="D69" s="21" t="s">
        <v>33</v>
      </c>
      <c r="E69" s="22">
        <v>1.6</v>
      </c>
      <c r="F69" s="23">
        <v>0</v>
      </c>
      <c r="G69" s="23">
        <f t="shared" si="0"/>
        <v>0</v>
      </c>
    </row>
    <row r="70" spans="1:7" ht="13.5">
      <c r="A70" s="53" t="s">
        <v>744</v>
      </c>
      <c r="B70" s="53"/>
      <c r="C70" s="53"/>
      <c r="D70" s="53"/>
      <c r="E70" s="22"/>
      <c r="F70" s="23">
        <v>0</v>
      </c>
      <c r="G70" s="23">
        <f t="shared" si="0"/>
        <v>0</v>
      </c>
    </row>
    <row r="71" spans="1:7" ht="43.5" customHeight="1">
      <c r="A71" s="20">
        <v>1</v>
      </c>
      <c r="B71" s="20" t="s">
        <v>215</v>
      </c>
      <c r="C71" s="20" t="s">
        <v>1060</v>
      </c>
      <c r="D71" s="21" t="s">
        <v>36</v>
      </c>
      <c r="E71" s="22">
        <v>5</v>
      </c>
      <c r="F71" s="23">
        <v>0</v>
      </c>
      <c r="G71" s="23">
        <f t="shared" si="0"/>
        <v>0</v>
      </c>
    </row>
    <row r="72" spans="1:7" ht="42.75" customHeight="1">
      <c r="A72" s="20">
        <v>2</v>
      </c>
      <c r="B72" s="20" t="s">
        <v>215</v>
      </c>
      <c r="C72" s="20" t="s">
        <v>734</v>
      </c>
      <c r="D72" s="21" t="s">
        <v>36</v>
      </c>
      <c r="E72" s="22">
        <v>2</v>
      </c>
      <c r="F72" s="23">
        <v>0</v>
      </c>
      <c r="G72" s="23">
        <f t="shared" si="0"/>
        <v>0</v>
      </c>
    </row>
    <row r="73" spans="1:7" ht="40.5">
      <c r="A73" s="20">
        <v>3</v>
      </c>
      <c r="B73" s="20" t="s">
        <v>215</v>
      </c>
      <c r="C73" s="20" t="s">
        <v>735</v>
      </c>
      <c r="D73" s="21" t="s">
        <v>36</v>
      </c>
      <c r="E73" s="22">
        <v>5</v>
      </c>
      <c r="F73" s="23">
        <v>0</v>
      </c>
      <c r="G73" s="23">
        <f>ROUND(E73*F73,2)</f>
        <v>0</v>
      </c>
    </row>
    <row r="74" spans="1:7" ht="13.5">
      <c r="A74" s="53" t="s">
        <v>745</v>
      </c>
      <c r="B74" s="53"/>
      <c r="C74" s="53"/>
      <c r="D74" s="53"/>
      <c r="E74" s="22"/>
      <c r="F74" s="23">
        <v>0</v>
      </c>
      <c r="G74" s="23">
        <f>ROUND(E74*F74,2)</f>
        <v>0</v>
      </c>
    </row>
    <row r="75" spans="1:7" ht="40.5">
      <c r="A75" s="20">
        <v>1</v>
      </c>
      <c r="B75" s="20" t="s">
        <v>1011</v>
      </c>
      <c r="C75" s="20" t="s">
        <v>736</v>
      </c>
      <c r="D75" s="21" t="s">
        <v>153</v>
      </c>
      <c r="E75" s="22">
        <v>2</v>
      </c>
      <c r="F75" s="23">
        <v>0</v>
      </c>
      <c r="G75" s="23">
        <f>ROUND(E75*F75,2)</f>
        <v>0</v>
      </c>
    </row>
    <row r="76" spans="1:7" ht="41.25" customHeight="1">
      <c r="A76" s="20">
        <v>2</v>
      </c>
      <c r="B76" s="20" t="s">
        <v>737</v>
      </c>
      <c r="C76" s="20" t="s">
        <v>738</v>
      </c>
      <c r="D76" s="21" t="s">
        <v>153</v>
      </c>
      <c r="E76" s="22">
        <v>2</v>
      </c>
      <c r="F76" s="23">
        <v>0</v>
      </c>
      <c r="G76" s="23">
        <f>ROUND(E76*F76,2)</f>
        <v>0</v>
      </c>
    </row>
    <row r="77" spans="1:7" ht="32.25" customHeight="1">
      <c r="A77" s="20">
        <v>3</v>
      </c>
      <c r="B77" s="20" t="s">
        <v>739</v>
      </c>
      <c r="C77" s="20" t="s">
        <v>740</v>
      </c>
      <c r="D77" s="21" t="s">
        <v>153</v>
      </c>
      <c r="E77" s="22">
        <v>2</v>
      </c>
      <c r="F77" s="23">
        <v>0</v>
      </c>
      <c r="G77" s="23">
        <f>ROUND(E77*F77,2)</f>
        <v>0</v>
      </c>
    </row>
    <row r="78" spans="1:7" ht="13.5">
      <c r="A78" s="25"/>
      <c r="B78" s="25"/>
      <c r="C78" s="25"/>
      <c r="D78" s="25"/>
      <c r="E78" s="54" t="s">
        <v>212</v>
      </c>
      <c r="F78" s="54"/>
      <c r="G78" s="28">
        <f>SUM(G8:G77)</f>
        <v>0</v>
      </c>
    </row>
    <row r="79" spans="1:7" ht="13.5">
      <c r="A79" s="25"/>
      <c r="B79" s="25"/>
      <c r="C79" s="25"/>
      <c r="D79" s="25"/>
      <c r="E79" s="29"/>
      <c r="F79" s="29"/>
      <c r="G79" s="30"/>
    </row>
    <row r="80" spans="1:7" ht="13.5">
      <c r="A80" s="25"/>
      <c r="B80" s="25"/>
      <c r="C80" s="25"/>
      <c r="D80" s="25"/>
      <c r="E80" s="25"/>
      <c r="F80" s="25"/>
      <c r="G80" s="25"/>
    </row>
    <row r="81" spans="1:7" ht="13.5">
      <c r="A81" s="25"/>
      <c r="B81" s="68" t="s">
        <v>1027</v>
      </c>
      <c r="C81" s="68"/>
      <c r="D81" s="68"/>
      <c r="E81" s="68"/>
      <c r="F81" s="68"/>
      <c r="G81" s="25"/>
    </row>
    <row r="82" spans="1:7" ht="13.5">
      <c r="A82" s="25"/>
      <c r="B82" s="25"/>
      <c r="C82" s="25"/>
      <c r="D82" s="25"/>
      <c r="E82" s="25"/>
      <c r="F82" s="25"/>
      <c r="G82" s="25"/>
    </row>
    <row r="83" spans="1:7" ht="13.5">
      <c r="A83" s="25"/>
      <c r="B83" s="58" t="s">
        <v>246</v>
      </c>
      <c r="C83" s="58"/>
      <c r="D83" s="52"/>
      <c r="E83" s="52"/>
      <c r="F83" s="25"/>
      <c r="G83" s="25"/>
    </row>
    <row r="84" spans="1:7" ht="13.5">
      <c r="A84" s="25"/>
      <c r="B84" s="58" t="s">
        <v>247</v>
      </c>
      <c r="C84" s="58"/>
      <c r="D84" s="52"/>
      <c r="E84" s="52"/>
      <c r="F84" s="25"/>
      <c r="G84" s="25"/>
    </row>
    <row r="85" spans="1:7" ht="13.5">
      <c r="A85" s="25"/>
      <c r="B85" s="58" t="s">
        <v>248</v>
      </c>
      <c r="C85" s="58"/>
      <c r="D85" s="52"/>
      <c r="E85" s="52"/>
      <c r="F85" s="25"/>
      <c r="G85" s="25"/>
    </row>
    <row r="86" spans="1:7" ht="13.5">
      <c r="A86" s="25"/>
      <c r="B86" s="58" t="s">
        <v>249</v>
      </c>
      <c r="C86" s="58"/>
      <c r="D86" s="52"/>
      <c r="E86" s="52"/>
      <c r="F86" s="25"/>
      <c r="G86" s="25"/>
    </row>
    <row r="87" spans="1:7" ht="13.5">
      <c r="A87" s="25"/>
      <c r="B87" s="25"/>
      <c r="C87" s="25"/>
      <c r="D87" s="25"/>
      <c r="E87" s="25"/>
      <c r="F87" s="25"/>
      <c r="G87" s="25"/>
    </row>
    <row r="88" spans="1:7" ht="13.5">
      <c r="A88" s="25"/>
      <c r="B88" s="25"/>
      <c r="C88" s="25"/>
      <c r="D88" s="25"/>
      <c r="E88" s="25"/>
      <c r="F88" s="25"/>
      <c r="G88" s="25"/>
    </row>
    <row r="89" spans="1:7" ht="13.5">
      <c r="A89" s="25"/>
      <c r="B89" s="25"/>
      <c r="C89" s="25"/>
      <c r="D89" s="25"/>
      <c r="E89" s="25"/>
      <c r="F89" s="25"/>
      <c r="G89" s="25"/>
    </row>
    <row r="90" spans="1:7" ht="13.5">
      <c r="A90" s="25"/>
      <c r="B90" s="51" t="s">
        <v>244</v>
      </c>
      <c r="C90" s="51"/>
      <c r="D90" s="51"/>
      <c r="E90" s="51"/>
      <c r="F90" s="51"/>
      <c r="G90" s="25"/>
    </row>
    <row r="91" spans="1:7" ht="13.5">
      <c r="A91" s="25"/>
      <c r="B91" s="51" t="s">
        <v>245</v>
      </c>
      <c r="C91" s="51"/>
      <c r="D91" s="51"/>
      <c r="E91" s="51"/>
      <c r="F91" s="51"/>
      <c r="G91" s="25"/>
    </row>
    <row r="92" spans="1:7" ht="13.5">
      <c r="A92" s="25"/>
      <c r="B92" s="25"/>
      <c r="C92" s="25"/>
      <c r="D92" s="25"/>
      <c r="E92" s="25"/>
      <c r="F92" s="25"/>
      <c r="G92" s="25"/>
    </row>
  </sheetData>
  <sheetProtection/>
  <mergeCells count="18">
    <mergeCell ref="D86:E86"/>
    <mergeCell ref="B90:F90"/>
    <mergeCell ref="A74:D74"/>
    <mergeCell ref="A3:G3"/>
    <mergeCell ref="A7:E7"/>
    <mergeCell ref="A30:D30"/>
    <mergeCell ref="A64:D64"/>
    <mergeCell ref="A70:D70"/>
    <mergeCell ref="B91:F91"/>
    <mergeCell ref="E78:F78"/>
    <mergeCell ref="B81:F81"/>
    <mergeCell ref="B83:C83"/>
    <mergeCell ref="D83:E83"/>
    <mergeCell ref="B84:C84"/>
    <mergeCell ref="D84:E84"/>
    <mergeCell ref="B85:C85"/>
    <mergeCell ref="D85:E85"/>
    <mergeCell ref="B86:C86"/>
  </mergeCells>
  <printOptions/>
  <pageMargins left="0.31496062992125984" right="0.11811023622047245" top="0.15748031496062992" bottom="0.15748031496062992" header="0.11811023622047245" footer="0.118110236220472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92"/>
  <sheetViews>
    <sheetView zoomScalePageLayoutView="0" workbookViewId="0" topLeftCell="A76">
      <selection activeCell="G79" sqref="G79"/>
    </sheetView>
  </sheetViews>
  <sheetFormatPr defaultColWidth="8.796875" defaultRowHeight="14.25"/>
  <cols>
    <col min="1" max="1" width="3.69921875" style="25" customWidth="1"/>
    <col min="2" max="2" width="9" style="25" customWidth="1"/>
    <col min="3" max="3" width="34" style="25" customWidth="1"/>
    <col min="4" max="4" width="6" style="25" customWidth="1"/>
    <col min="5" max="5" width="7.8984375" style="25" customWidth="1"/>
    <col min="6" max="6" width="11.09765625" style="25" customWidth="1"/>
    <col min="7" max="7" width="13.3984375" style="25" customWidth="1"/>
    <col min="8" max="16384" width="9" style="25" customWidth="1"/>
  </cols>
  <sheetData>
    <row r="2" spans="1:7" ht="13.5">
      <c r="A2" s="59" t="s">
        <v>1008</v>
      </c>
      <c r="B2" s="59"/>
      <c r="C2" s="59"/>
      <c r="D2" s="59"/>
      <c r="E2" s="59"/>
      <c r="F2" s="59"/>
      <c r="G2" s="59"/>
    </row>
    <row r="4" spans="1:7" ht="27">
      <c r="A4" s="32" t="s">
        <v>1</v>
      </c>
      <c r="B4" s="32" t="s">
        <v>16</v>
      </c>
      <c r="C4" s="32" t="s">
        <v>17</v>
      </c>
      <c r="D4" s="32" t="s">
        <v>243</v>
      </c>
      <c r="E4" s="32" t="s">
        <v>18</v>
      </c>
      <c r="F4" s="32" t="s">
        <v>1015</v>
      </c>
      <c r="G4" s="32" t="s">
        <v>212</v>
      </c>
    </row>
    <row r="5" spans="1:7" ht="13.5">
      <c r="A5" s="60" t="s">
        <v>1029</v>
      </c>
      <c r="B5" s="60"/>
      <c r="C5" s="60"/>
      <c r="D5" s="60"/>
      <c r="E5" s="60"/>
      <c r="F5" s="11"/>
      <c r="G5" s="11"/>
    </row>
    <row r="6" spans="1:7" ht="27">
      <c r="A6" s="20">
        <v>1</v>
      </c>
      <c r="B6" s="20" t="s">
        <v>587</v>
      </c>
      <c r="C6" s="20" t="s">
        <v>588</v>
      </c>
      <c r="D6" s="21" t="s">
        <v>330</v>
      </c>
      <c r="E6" s="22">
        <v>1</v>
      </c>
      <c r="F6" s="26">
        <v>0</v>
      </c>
      <c r="G6" s="26">
        <f>ROUND(E6*F6,2)</f>
        <v>0</v>
      </c>
    </row>
    <row r="7" spans="1:7" ht="45" customHeight="1">
      <c r="A7" s="20">
        <v>2</v>
      </c>
      <c r="B7" s="20" t="s">
        <v>589</v>
      </c>
      <c r="C7" s="20" t="s">
        <v>590</v>
      </c>
      <c r="D7" s="21" t="s">
        <v>33</v>
      </c>
      <c r="E7" s="22">
        <v>6.5</v>
      </c>
      <c r="F7" s="26">
        <v>0</v>
      </c>
      <c r="G7" s="26">
        <f aca="true" t="shared" si="0" ref="G7:G70">ROUND(E7*F7,2)</f>
        <v>0</v>
      </c>
    </row>
    <row r="8" spans="1:7" ht="96.75" customHeight="1">
      <c r="A8" s="20">
        <v>3</v>
      </c>
      <c r="B8" s="20" t="s">
        <v>587</v>
      </c>
      <c r="C8" s="20" t="s">
        <v>591</v>
      </c>
      <c r="D8" s="21" t="s">
        <v>330</v>
      </c>
      <c r="E8" s="22">
        <v>1</v>
      </c>
      <c r="F8" s="26">
        <v>0</v>
      </c>
      <c r="G8" s="26">
        <f t="shared" si="0"/>
        <v>0</v>
      </c>
    </row>
    <row r="9" spans="1:7" ht="72" customHeight="1">
      <c r="A9" s="20">
        <v>4</v>
      </c>
      <c r="B9" s="20" t="s">
        <v>589</v>
      </c>
      <c r="C9" s="20" t="s">
        <v>592</v>
      </c>
      <c r="D9" s="21" t="s">
        <v>33</v>
      </c>
      <c r="E9" s="22">
        <v>6.5</v>
      </c>
      <c r="F9" s="26">
        <v>0</v>
      </c>
      <c r="G9" s="26">
        <f t="shared" si="0"/>
        <v>0</v>
      </c>
    </row>
    <row r="10" spans="1:7" ht="55.5" customHeight="1">
      <c r="A10" s="20">
        <v>5</v>
      </c>
      <c r="B10" s="20" t="s">
        <v>215</v>
      </c>
      <c r="C10" s="20" t="s">
        <v>593</v>
      </c>
      <c r="D10" s="21" t="s">
        <v>36</v>
      </c>
      <c r="E10" s="22">
        <v>2</v>
      </c>
      <c r="F10" s="26">
        <v>0</v>
      </c>
      <c r="G10" s="26">
        <f t="shared" si="0"/>
        <v>0</v>
      </c>
    </row>
    <row r="11" spans="1:7" ht="56.25" customHeight="1">
      <c r="A11" s="20">
        <v>6</v>
      </c>
      <c r="B11" s="20" t="s">
        <v>215</v>
      </c>
      <c r="C11" s="20" t="s">
        <v>594</v>
      </c>
      <c r="D11" s="21" t="s">
        <v>194</v>
      </c>
      <c r="E11" s="22">
        <v>1</v>
      </c>
      <c r="F11" s="26">
        <v>0</v>
      </c>
      <c r="G11" s="26">
        <f t="shared" si="0"/>
        <v>0</v>
      </c>
    </row>
    <row r="12" spans="1:7" ht="113.25" customHeight="1">
      <c r="A12" s="20">
        <v>7</v>
      </c>
      <c r="B12" s="20" t="s">
        <v>215</v>
      </c>
      <c r="C12" s="20" t="s">
        <v>595</v>
      </c>
      <c r="D12" s="21" t="s">
        <v>194</v>
      </c>
      <c r="E12" s="22">
        <v>1</v>
      </c>
      <c r="F12" s="26">
        <v>0</v>
      </c>
      <c r="G12" s="26">
        <f t="shared" si="0"/>
        <v>0</v>
      </c>
    </row>
    <row r="13" spans="1:7" ht="33" customHeight="1">
      <c r="A13" s="20">
        <v>8</v>
      </c>
      <c r="B13" s="20" t="s">
        <v>596</v>
      </c>
      <c r="C13" s="20" t="s">
        <v>597</v>
      </c>
      <c r="D13" s="21" t="s">
        <v>33</v>
      </c>
      <c r="E13" s="22">
        <v>20</v>
      </c>
      <c r="F13" s="26">
        <v>0</v>
      </c>
      <c r="G13" s="26">
        <f t="shared" si="0"/>
        <v>0</v>
      </c>
    </row>
    <row r="14" spans="1:7" ht="54.75" customHeight="1">
      <c r="A14" s="20">
        <v>9</v>
      </c>
      <c r="B14" s="20" t="s">
        <v>552</v>
      </c>
      <c r="C14" s="20" t="s">
        <v>553</v>
      </c>
      <c r="D14" s="21" t="s">
        <v>24</v>
      </c>
      <c r="E14" s="22">
        <v>10</v>
      </c>
      <c r="F14" s="26">
        <v>0</v>
      </c>
      <c r="G14" s="26">
        <f t="shared" si="0"/>
        <v>0</v>
      </c>
    </row>
    <row r="15" spans="1:7" ht="60.75" customHeight="1">
      <c r="A15" s="20">
        <v>10</v>
      </c>
      <c r="B15" s="20" t="s">
        <v>215</v>
      </c>
      <c r="C15" s="20" t="s">
        <v>598</v>
      </c>
      <c r="D15" s="21" t="s">
        <v>36</v>
      </c>
      <c r="E15" s="22">
        <v>1</v>
      </c>
      <c r="F15" s="26">
        <v>0</v>
      </c>
      <c r="G15" s="26">
        <f t="shared" si="0"/>
        <v>0</v>
      </c>
    </row>
    <row r="16" spans="1:7" ht="53.25" customHeight="1">
      <c r="A16" s="20">
        <v>11</v>
      </c>
      <c r="B16" s="20" t="s">
        <v>599</v>
      </c>
      <c r="C16" s="20" t="s">
        <v>600</v>
      </c>
      <c r="D16" s="21" t="s">
        <v>153</v>
      </c>
      <c r="E16" s="22">
        <v>1</v>
      </c>
      <c r="F16" s="26">
        <v>0</v>
      </c>
      <c r="G16" s="26">
        <f t="shared" si="0"/>
        <v>0</v>
      </c>
    </row>
    <row r="17" spans="1:7" ht="33.75" customHeight="1">
      <c r="A17" s="20">
        <v>12</v>
      </c>
      <c r="B17" s="20" t="s">
        <v>601</v>
      </c>
      <c r="C17" s="20" t="s">
        <v>602</v>
      </c>
      <c r="D17" s="21" t="s">
        <v>33</v>
      </c>
      <c r="E17" s="22">
        <v>5</v>
      </c>
      <c r="F17" s="26">
        <v>0</v>
      </c>
      <c r="G17" s="26">
        <f t="shared" si="0"/>
        <v>0</v>
      </c>
    </row>
    <row r="18" spans="1:7" ht="19.5" customHeight="1">
      <c r="A18" s="53" t="s">
        <v>1030</v>
      </c>
      <c r="B18" s="53"/>
      <c r="C18" s="53"/>
      <c r="D18" s="53"/>
      <c r="E18" s="22"/>
      <c r="F18" s="26">
        <v>0</v>
      </c>
      <c r="G18" s="26">
        <f t="shared" si="0"/>
        <v>0</v>
      </c>
    </row>
    <row r="19" spans="1:7" ht="27">
      <c r="A19" s="20">
        <v>1</v>
      </c>
      <c r="B19" s="20" t="s">
        <v>587</v>
      </c>
      <c r="C19" s="20" t="s">
        <v>588</v>
      </c>
      <c r="D19" s="21" t="s">
        <v>330</v>
      </c>
      <c r="E19" s="22">
        <v>1</v>
      </c>
      <c r="F19" s="26">
        <v>0</v>
      </c>
      <c r="G19" s="26">
        <f t="shared" si="0"/>
        <v>0</v>
      </c>
    </row>
    <row r="20" spans="1:7" ht="96.75" customHeight="1">
      <c r="A20" s="20">
        <v>2</v>
      </c>
      <c r="B20" s="20" t="s">
        <v>587</v>
      </c>
      <c r="C20" s="20" t="s">
        <v>591</v>
      </c>
      <c r="D20" s="21" t="s">
        <v>330</v>
      </c>
      <c r="E20" s="22">
        <v>1</v>
      </c>
      <c r="F20" s="26">
        <v>0</v>
      </c>
      <c r="G20" s="26">
        <f t="shared" si="0"/>
        <v>0</v>
      </c>
    </row>
    <row r="21" spans="1:7" ht="54.75" customHeight="1">
      <c r="A21" s="20">
        <v>3</v>
      </c>
      <c r="B21" s="20" t="s">
        <v>215</v>
      </c>
      <c r="C21" s="20" t="s">
        <v>603</v>
      </c>
      <c r="D21" s="21" t="s">
        <v>36</v>
      </c>
      <c r="E21" s="22">
        <v>2</v>
      </c>
      <c r="F21" s="26">
        <v>0</v>
      </c>
      <c r="G21" s="26">
        <f t="shared" si="0"/>
        <v>0</v>
      </c>
    </row>
    <row r="22" spans="1:7" ht="58.5" customHeight="1">
      <c r="A22" s="20">
        <v>4</v>
      </c>
      <c r="B22" s="20" t="s">
        <v>215</v>
      </c>
      <c r="C22" s="20" t="s">
        <v>594</v>
      </c>
      <c r="D22" s="21" t="s">
        <v>194</v>
      </c>
      <c r="E22" s="22">
        <v>1</v>
      </c>
      <c r="F22" s="26">
        <v>0</v>
      </c>
      <c r="G22" s="26">
        <f t="shared" si="0"/>
        <v>0</v>
      </c>
    </row>
    <row r="23" spans="1:7" ht="111" customHeight="1">
      <c r="A23" s="20">
        <v>5</v>
      </c>
      <c r="B23" s="20" t="s">
        <v>215</v>
      </c>
      <c r="C23" s="20" t="s">
        <v>595</v>
      </c>
      <c r="D23" s="21" t="s">
        <v>194</v>
      </c>
      <c r="E23" s="22">
        <v>1</v>
      </c>
      <c r="F23" s="26">
        <v>0</v>
      </c>
      <c r="G23" s="26">
        <f t="shared" si="0"/>
        <v>0</v>
      </c>
    </row>
    <row r="24" spans="1:7" ht="32.25" customHeight="1">
      <c r="A24" s="20">
        <v>6</v>
      </c>
      <c r="B24" s="20" t="s">
        <v>596</v>
      </c>
      <c r="C24" s="20" t="s">
        <v>597</v>
      </c>
      <c r="D24" s="21" t="s">
        <v>33</v>
      </c>
      <c r="E24" s="22">
        <v>12.4</v>
      </c>
      <c r="F24" s="26">
        <v>0</v>
      </c>
      <c r="G24" s="26">
        <f t="shared" si="0"/>
        <v>0</v>
      </c>
    </row>
    <row r="25" spans="1:7" ht="57" customHeight="1">
      <c r="A25" s="20">
        <v>7</v>
      </c>
      <c r="B25" s="20" t="s">
        <v>552</v>
      </c>
      <c r="C25" s="20" t="s">
        <v>553</v>
      </c>
      <c r="D25" s="21" t="s">
        <v>24</v>
      </c>
      <c r="E25" s="22">
        <v>6.2</v>
      </c>
      <c r="F25" s="26">
        <v>0</v>
      </c>
      <c r="G25" s="26">
        <f t="shared" si="0"/>
        <v>0</v>
      </c>
    </row>
    <row r="26" spans="1:7" ht="55.5" customHeight="1">
      <c r="A26" s="20">
        <v>8</v>
      </c>
      <c r="B26" s="20" t="s">
        <v>215</v>
      </c>
      <c r="C26" s="20" t="s">
        <v>598</v>
      </c>
      <c r="D26" s="21" t="s">
        <v>36</v>
      </c>
      <c r="E26" s="22">
        <v>1</v>
      </c>
      <c r="F26" s="26">
        <v>0</v>
      </c>
      <c r="G26" s="26">
        <f t="shared" si="0"/>
        <v>0</v>
      </c>
    </row>
    <row r="27" spans="1:7" ht="55.5" customHeight="1">
      <c r="A27" s="20">
        <v>9</v>
      </c>
      <c r="B27" s="20" t="s">
        <v>599</v>
      </c>
      <c r="C27" s="20" t="s">
        <v>600</v>
      </c>
      <c r="D27" s="21" t="s">
        <v>153</v>
      </c>
      <c r="E27" s="22">
        <v>1</v>
      </c>
      <c r="F27" s="26">
        <v>0</v>
      </c>
      <c r="G27" s="26">
        <f t="shared" si="0"/>
        <v>0</v>
      </c>
    </row>
    <row r="28" spans="1:7" ht="30.75" customHeight="1">
      <c r="A28" s="20">
        <v>10</v>
      </c>
      <c r="B28" s="20" t="s">
        <v>601</v>
      </c>
      <c r="C28" s="20" t="s">
        <v>602</v>
      </c>
      <c r="D28" s="21" t="s">
        <v>33</v>
      </c>
      <c r="E28" s="22">
        <v>5</v>
      </c>
      <c r="F28" s="26">
        <v>0</v>
      </c>
      <c r="G28" s="26">
        <f t="shared" si="0"/>
        <v>0</v>
      </c>
    </row>
    <row r="29" spans="1:7" ht="46.5" customHeight="1">
      <c r="A29" s="20">
        <v>11</v>
      </c>
      <c r="B29" s="20" t="s">
        <v>632</v>
      </c>
      <c r="C29" s="20" t="s">
        <v>1028</v>
      </c>
      <c r="D29" s="21" t="s">
        <v>33</v>
      </c>
      <c r="E29" s="22">
        <v>77</v>
      </c>
      <c r="F29" s="26">
        <v>0</v>
      </c>
      <c r="G29" s="26">
        <f t="shared" si="0"/>
        <v>0</v>
      </c>
    </row>
    <row r="30" spans="1:7" ht="221.25" customHeight="1">
      <c r="A30" s="20">
        <v>12</v>
      </c>
      <c r="B30" s="20" t="s">
        <v>215</v>
      </c>
      <c r="C30" s="20" t="s">
        <v>604</v>
      </c>
      <c r="D30" s="21" t="s">
        <v>33</v>
      </c>
      <c r="E30" s="22">
        <v>77</v>
      </c>
      <c r="F30" s="26">
        <v>0</v>
      </c>
      <c r="G30" s="26">
        <f t="shared" si="0"/>
        <v>0</v>
      </c>
    </row>
    <row r="31" spans="1:7" ht="18.75" customHeight="1">
      <c r="A31" s="53" t="s">
        <v>1031</v>
      </c>
      <c r="B31" s="53"/>
      <c r="C31" s="53"/>
      <c r="D31" s="53"/>
      <c r="E31" s="22"/>
      <c r="F31" s="26">
        <v>0</v>
      </c>
      <c r="G31" s="26">
        <f t="shared" si="0"/>
        <v>0</v>
      </c>
    </row>
    <row r="32" spans="1:7" ht="27">
      <c r="A32" s="20">
        <v>1</v>
      </c>
      <c r="B32" s="20" t="s">
        <v>587</v>
      </c>
      <c r="C32" s="20" t="s">
        <v>588</v>
      </c>
      <c r="D32" s="21" t="s">
        <v>330</v>
      </c>
      <c r="E32" s="22">
        <v>1</v>
      </c>
      <c r="F32" s="26">
        <v>0</v>
      </c>
      <c r="G32" s="26">
        <f t="shared" si="0"/>
        <v>0</v>
      </c>
    </row>
    <row r="33" spans="1:7" ht="39.75" customHeight="1">
      <c r="A33" s="20">
        <v>2</v>
      </c>
      <c r="B33" s="20" t="s">
        <v>589</v>
      </c>
      <c r="C33" s="20" t="s">
        <v>590</v>
      </c>
      <c r="D33" s="21" t="s">
        <v>33</v>
      </c>
      <c r="E33" s="33">
        <v>-6.6</v>
      </c>
      <c r="F33" s="26">
        <v>0</v>
      </c>
      <c r="G33" s="26">
        <f t="shared" si="0"/>
        <v>0</v>
      </c>
    </row>
    <row r="34" spans="1:7" ht="98.25" customHeight="1">
      <c r="A34" s="20">
        <v>3</v>
      </c>
      <c r="B34" s="20" t="s">
        <v>587</v>
      </c>
      <c r="C34" s="20" t="s">
        <v>591</v>
      </c>
      <c r="D34" s="21" t="s">
        <v>330</v>
      </c>
      <c r="E34" s="22">
        <v>1</v>
      </c>
      <c r="F34" s="26">
        <v>0</v>
      </c>
      <c r="G34" s="26">
        <f t="shared" si="0"/>
        <v>0</v>
      </c>
    </row>
    <row r="35" spans="1:7" ht="72.75" customHeight="1">
      <c r="A35" s="20">
        <v>4</v>
      </c>
      <c r="B35" s="20" t="s">
        <v>589</v>
      </c>
      <c r="C35" s="20" t="s">
        <v>592</v>
      </c>
      <c r="D35" s="21" t="s">
        <v>33</v>
      </c>
      <c r="E35" s="33">
        <v>-6.6</v>
      </c>
      <c r="F35" s="26">
        <v>0</v>
      </c>
      <c r="G35" s="26">
        <f t="shared" si="0"/>
        <v>0</v>
      </c>
    </row>
    <row r="36" spans="1:7" ht="58.5" customHeight="1">
      <c r="A36" s="20">
        <v>5</v>
      </c>
      <c r="B36" s="20" t="s">
        <v>215</v>
      </c>
      <c r="C36" s="20" t="s">
        <v>605</v>
      </c>
      <c r="D36" s="21" t="s">
        <v>36</v>
      </c>
      <c r="E36" s="22">
        <v>2</v>
      </c>
      <c r="F36" s="26">
        <v>0</v>
      </c>
      <c r="G36" s="26">
        <f t="shared" si="0"/>
        <v>0</v>
      </c>
    </row>
    <row r="37" spans="1:7" ht="54.75" customHeight="1">
      <c r="A37" s="20">
        <v>6</v>
      </c>
      <c r="B37" s="20" t="s">
        <v>215</v>
      </c>
      <c r="C37" s="20" t="s">
        <v>594</v>
      </c>
      <c r="D37" s="21" t="s">
        <v>194</v>
      </c>
      <c r="E37" s="22">
        <v>1</v>
      </c>
      <c r="F37" s="26">
        <v>0</v>
      </c>
      <c r="G37" s="26">
        <f t="shared" si="0"/>
        <v>0</v>
      </c>
    </row>
    <row r="38" spans="1:7" ht="34.5" customHeight="1">
      <c r="A38" s="20">
        <v>7</v>
      </c>
      <c r="B38" s="20" t="s">
        <v>596</v>
      </c>
      <c r="C38" s="20" t="s">
        <v>597</v>
      </c>
      <c r="D38" s="21" t="s">
        <v>33</v>
      </c>
      <c r="E38" s="22">
        <v>22</v>
      </c>
      <c r="F38" s="26">
        <v>0</v>
      </c>
      <c r="G38" s="26">
        <f t="shared" si="0"/>
        <v>0</v>
      </c>
    </row>
    <row r="39" spans="1:7" ht="57.75" customHeight="1">
      <c r="A39" s="20">
        <v>8</v>
      </c>
      <c r="B39" s="20" t="s">
        <v>552</v>
      </c>
      <c r="C39" s="20" t="s">
        <v>553</v>
      </c>
      <c r="D39" s="21" t="s">
        <v>24</v>
      </c>
      <c r="E39" s="22">
        <v>11</v>
      </c>
      <c r="F39" s="26">
        <v>0</v>
      </c>
      <c r="G39" s="26">
        <f t="shared" si="0"/>
        <v>0</v>
      </c>
    </row>
    <row r="40" spans="1:7" ht="56.25" customHeight="1">
      <c r="A40" s="20">
        <v>9</v>
      </c>
      <c r="B40" s="20" t="s">
        <v>215</v>
      </c>
      <c r="C40" s="20" t="s">
        <v>598</v>
      </c>
      <c r="D40" s="21" t="s">
        <v>36</v>
      </c>
      <c r="E40" s="22">
        <v>1</v>
      </c>
      <c r="F40" s="26">
        <v>0</v>
      </c>
      <c r="G40" s="26">
        <f t="shared" si="0"/>
        <v>0</v>
      </c>
    </row>
    <row r="41" spans="1:7" ht="47.25" customHeight="1">
      <c r="A41" s="20">
        <v>10</v>
      </c>
      <c r="B41" s="20" t="s">
        <v>633</v>
      </c>
      <c r="C41" s="20" t="s">
        <v>606</v>
      </c>
      <c r="D41" s="21" t="s">
        <v>153</v>
      </c>
      <c r="E41" s="22">
        <v>1</v>
      </c>
      <c r="F41" s="26">
        <v>0</v>
      </c>
      <c r="G41" s="26">
        <f t="shared" si="0"/>
        <v>0</v>
      </c>
    </row>
    <row r="42" spans="1:7" ht="33.75" customHeight="1">
      <c r="A42" s="20">
        <v>11</v>
      </c>
      <c r="B42" s="20" t="s">
        <v>601</v>
      </c>
      <c r="C42" s="20" t="s">
        <v>602</v>
      </c>
      <c r="D42" s="21" t="s">
        <v>33</v>
      </c>
      <c r="E42" s="22">
        <v>5</v>
      </c>
      <c r="F42" s="26">
        <v>0</v>
      </c>
      <c r="G42" s="26">
        <f t="shared" si="0"/>
        <v>0</v>
      </c>
    </row>
    <row r="43" spans="1:7" ht="13.5">
      <c r="A43" s="53" t="s">
        <v>1032</v>
      </c>
      <c r="B43" s="53"/>
      <c r="C43" s="53"/>
      <c r="D43" s="53"/>
      <c r="E43" s="22"/>
      <c r="F43" s="26">
        <v>0</v>
      </c>
      <c r="G43" s="26">
        <f t="shared" si="0"/>
        <v>0</v>
      </c>
    </row>
    <row r="44" spans="1:7" ht="27">
      <c r="A44" s="20">
        <v>1</v>
      </c>
      <c r="B44" s="20" t="s">
        <v>587</v>
      </c>
      <c r="C44" s="20" t="s">
        <v>588</v>
      </c>
      <c r="D44" s="21" t="s">
        <v>330</v>
      </c>
      <c r="E44" s="22">
        <v>1</v>
      </c>
      <c r="F44" s="26">
        <v>0</v>
      </c>
      <c r="G44" s="26">
        <f t="shared" si="0"/>
        <v>0</v>
      </c>
    </row>
    <row r="45" spans="1:7" ht="43.5" customHeight="1">
      <c r="A45" s="20">
        <v>2</v>
      </c>
      <c r="B45" s="20" t="s">
        <v>589</v>
      </c>
      <c r="C45" s="20" t="s">
        <v>590</v>
      </c>
      <c r="D45" s="21" t="s">
        <v>33</v>
      </c>
      <c r="E45" s="33">
        <v>-5.8</v>
      </c>
      <c r="F45" s="26">
        <v>0</v>
      </c>
      <c r="G45" s="26">
        <f t="shared" si="0"/>
        <v>0</v>
      </c>
    </row>
    <row r="46" spans="1:7" ht="97.5" customHeight="1">
      <c r="A46" s="20">
        <v>3</v>
      </c>
      <c r="B46" s="20" t="s">
        <v>587</v>
      </c>
      <c r="C46" s="20" t="s">
        <v>607</v>
      </c>
      <c r="D46" s="21" t="s">
        <v>330</v>
      </c>
      <c r="E46" s="22">
        <v>1</v>
      </c>
      <c r="F46" s="26">
        <v>0</v>
      </c>
      <c r="G46" s="26">
        <f t="shared" si="0"/>
        <v>0</v>
      </c>
    </row>
    <row r="47" spans="1:7" ht="74.25" customHeight="1">
      <c r="A47" s="20">
        <v>4</v>
      </c>
      <c r="B47" s="20" t="s">
        <v>589</v>
      </c>
      <c r="C47" s="20" t="s">
        <v>608</v>
      </c>
      <c r="D47" s="21" t="s">
        <v>33</v>
      </c>
      <c r="E47" s="33">
        <v>-5.8</v>
      </c>
      <c r="F47" s="26">
        <v>0</v>
      </c>
      <c r="G47" s="26">
        <f t="shared" si="0"/>
        <v>0</v>
      </c>
    </row>
    <row r="48" spans="1:7" ht="57.75" customHeight="1">
      <c r="A48" s="20">
        <v>5</v>
      </c>
      <c r="B48" s="20" t="s">
        <v>215</v>
      </c>
      <c r="C48" s="20" t="s">
        <v>609</v>
      </c>
      <c r="D48" s="21" t="s">
        <v>36</v>
      </c>
      <c r="E48" s="22">
        <v>2</v>
      </c>
      <c r="F48" s="26">
        <v>0</v>
      </c>
      <c r="G48" s="26">
        <f t="shared" si="0"/>
        <v>0</v>
      </c>
    </row>
    <row r="49" spans="1:7" ht="58.5" customHeight="1">
      <c r="A49" s="20">
        <v>6</v>
      </c>
      <c r="B49" s="20" t="s">
        <v>215</v>
      </c>
      <c r="C49" s="20" t="s">
        <v>594</v>
      </c>
      <c r="D49" s="21" t="s">
        <v>194</v>
      </c>
      <c r="E49" s="22">
        <v>1</v>
      </c>
      <c r="F49" s="26">
        <v>0</v>
      </c>
      <c r="G49" s="26">
        <f t="shared" si="0"/>
        <v>0</v>
      </c>
    </row>
    <row r="50" spans="1:7" ht="34.5" customHeight="1">
      <c r="A50" s="20">
        <v>7</v>
      </c>
      <c r="B50" s="20" t="s">
        <v>596</v>
      </c>
      <c r="C50" s="20" t="s">
        <v>597</v>
      </c>
      <c r="D50" s="21" t="s">
        <v>33</v>
      </c>
      <c r="E50" s="22">
        <v>16</v>
      </c>
      <c r="F50" s="26">
        <v>0</v>
      </c>
      <c r="G50" s="26">
        <f t="shared" si="0"/>
        <v>0</v>
      </c>
    </row>
    <row r="51" spans="1:7" ht="56.25" customHeight="1">
      <c r="A51" s="20">
        <v>8</v>
      </c>
      <c r="B51" s="20" t="s">
        <v>552</v>
      </c>
      <c r="C51" s="20" t="s">
        <v>553</v>
      </c>
      <c r="D51" s="21" t="s">
        <v>24</v>
      </c>
      <c r="E51" s="22">
        <v>8</v>
      </c>
      <c r="F51" s="26">
        <v>0</v>
      </c>
      <c r="G51" s="26">
        <f t="shared" si="0"/>
        <v>0</v>
      </c>
    </row>
    <row r="52" spans="1:7" ht="60" customHeight="1">
      <c r="A52" s="20">
        <v>9</v>
      </c>
      <c r="B52" s="20" t="s">
        <v>215</v>
      </c>
      <c r="C52" s="20" t="s">
        <v>598</v>
      </c>
      <c r="D52" s="21" t="s">
        <v>36</v>
      </c>
      <c r="E52" s="22">
        <v>1</v>
      </c>
      <c r="F52" s="26">
        <v>0</v>
      </c>
      <c r="G52" s="26">
        <f t="shared" si="0"/>
        <v>0</v>
      </c>
    </row>
    <row r="53" spans="1:7" ht="55.5" customHeight="1">
      <c r="A53" s="20">
        <v>10</v>
      </c>
      <c r="B53" s="20" t="s">
        <v>599</v>
      </c>
      <c r="C53" s="20" t="s">
        <v>600</v>
      </c>
      <c r="D53" s="21" t="s">
        <v>153</v>
      </c>
      <c r="E53" s="22">
        <v>1</v>
      </c>
      <c r="F53" s="26">
        <v>0</v>
      </c>
      <c r="G53" s="26">
        <f t="shared" si="0"/>
        <v>0</v>
      </c>
    </row>
    <row r="54" spans="1:7" ht="27">
      <c r="A54" s="20">
        <v>11</v>
      </c>
      <c r="B54" s="20" t="s">
        <v>601</v>
      </c>
      <c r="C54" s="20" t="s">
        <v>602</v>
      </c>
      <c r="D54" s="21" t="s">
        <v>33</v>
      </c>
      <c r="E54" s="22">
        <v>5</v>
      </c>
      <c r="F54" s="26">
        <v>0</v>
      </c>
      <c r="G54" s="26">
        <f t="shared" si="0"/>
        <v>0</v>
      </c>
    </row>
    <row r="55" spans="1:7" ht="45.75" customHeight="1">
      <c r="A55" s="20">
        <v>12</v>
      </c>
      <c r="B55" s="20" t="s">
        <v>610</v>
      </c>
      <c r="C55" s="20" t="s">
        <v>611</v>
      </c>
      <c r="D55" s="21" t="s">
        <v>21</v>
      </c>
      <c r="E55" s="22">
        <v>2.45</v>
      </c>
      <c r="F55" s="26">
        <v>0</v>
      </c>
      <c r="G55" s="26">
        <f t="shared" si="0"/>
        <v>0</v>
      </c>
    </row>
    <row r="56" spans="1:7" ht="27">
      <c r="A56" s="20">
        <v>13</v>
      </c>
      <c r="B56" s="20" t="s">
        <v>612</v>
      </c>
      <c r="C56" s="20" t="s">
        <v>613</v>
      </c>
      <c r="D56" s="21" t="s">
        <v>330</v>
      </c>
      <c r="E56" s="22">
        <v>1</v>
      </c>
      <c r="F56" s="26">
        <v>0</v>
      </c>
      <c r="G56" s="26">
        <f t="shared" si="0"/>
        <v>0</v>
      </c>
    </row>
    <row r="57" spans="1:7" ht="75" customHeight="1">
      <c r="A57" s="20">
        <v>14</v>
      </c>
      <c r="B57" s="20" t="s">
        <v>215</v>
      </c>
      <c r="C57" s="20" t="s">
        <v>614</v>
      </c>
      <c r="D57" s="21" t="s">
        <v>194</v>
      </c>
      <c r="E57" s="22">
        <v>1</v>
      </c>
      <c r="F57" s="26">
        <v>0</v>
      </c>
      <c r="G57" s="26">
        <f t="shared" si="0"/>
        <v>0</v>
      </c>
    </row>
    <row r="58" spans="1:7" ht="57" customHeight="1">
      <c r="A58" s="20">
        <v>15</v>
      </c>
      <c r="B58" s="20" t="s">
        <v>615</v>
      </c>
      <c r="C58" s="20" t="s">
        <v>616</v>
      </c>
      <c r="D58" s="21" t="s">
        <v>21</v>
      </c>
      <c r="E58" s="22">
        <v>0.53</v>
      </c>
      <c r="F58" s="26">
        <v>0</v>
      </c>
      <c r="G58" s="26">
        <f t="shared" si="0"/>
        <v>0</v>
      </c>
    </row>
    <row r="59" spans="1:7" ht="84" customHeight="1">
      <c r="A59" s="20">
        <v>16</v>
      </c>
      <c r="B59" s="20" t="s">
        <v>617</v>
      </c>
      <c r="C59" s="20" t="s">
        <v>618</v>
      </c>
      <c r="D59" s="21" t="s">
        <v>21</v>
      </c>
      <c r="E59" s="22">
        <v>2.46</v>
      </c>
      <c r="F59" s="26">
        <v>0</v>
      </c>
      <c r="G59" s="26">
        <f t="shared" si="0"/>
        <v>0</v>
      </c>
    </row>
    <row r="60" spans="1:7" ht="33" customHeight="1">
      <c r="A60" s="20">
        <v>17</v>
      </c>
      <c r="B60" s="20" t="s">
        <v>619</v>
      </c>
      <c r="C60" s="20" t="s">
        <v>620</v>
      </c>
      <c r="D60" s="21" t="s">
        <v>21</v>
      </c>
      <c r="E60" s="22">
        <v>4.91</v>
      </c>
      <c r="F60" s="26">
        <v>0</v>
      </c>
      <c r="G60" s="26">
        <f t="shared" si="0"/>
        <v>0</v>
      </c>
    </row>
    <row r="61" spans="1:7" ht="27">
      <c r="A61" s="20">
        <v>18</v>
      </c>
      <c r="B61" s="20" t="s">
        <v>621</v>
      </c>
      <c r="C61" s="20" t="s">
        <v>622</v>
      </c>
      <c r="D61" s="21" t="s">
        <v>24</v>
      </c>
      <c r="E61" s="22">
        <v>9.42</v>
      </c>
      <c r="F61" s="26">
        <v>0</v>
      </c>
      <c r="G61" s="26">
        <f t="shared" si="0"/>
        <v>0</v>
      </c>
    </row>
    <row r="62" spans="1:7" ht="40.5">
      <c r="A62" s="20">
        <v>19</v>
      </c>
      <c r="B62" s="20" t="s">
        <v>623</v>
      </c>
      <c r="C62" s="20" t="s">
        <v>624</v>
      </c>
      <c r="D62" s="21" t="s">
        <v>153</v>
      </c>
      <c r="E62" s="22">
        <v>1</v>
      </c>
      <c r="F62" s="26">
        <v>0</v>
      </c>
      <c r="G62" s="26">
        <f t="shared" si="0"/>
        <v>0</v>
      </c>
    </row>
    <row r="63" spans="1:7" ht="45.75" customHeight="1">
      <c r="A63" s="20">
        <v>20</v>
      </c>
      <c r="B63" s="20" t="s">
        <v>215</v>
      </c>
      <c r="C63" s="20" t="s">
        <v>625</v>
      </c>
      <c r="D63" s="21" t="s">
        <v>194</v>
      </c>
      <c r="E63" s="22">
        <v>1</v>
      </c>
      <c r="F63" s="26">
        <v>0</v>
      </c>
      <c r="G63" s="26">
        <f t="shared" si="0"/>
        <v>0</v>
      </c>
    </row>
    <row r="64" spans="1:7" ht="31.5" customHeight="1">
      <c r="A64" s="20">
        <v>21</v>
      </c>
      <c r="B64" s="20" t="s">
        <v>626</v>
      </c>
      <c r="C64" s="20" t="s">
        <v>627</v>
      </c>
      <c r="D64" s="21" t="s">
        <v>33</v>
      </c>
      <c r="E64" s="22">
        <v>6</v>
      </c>
      <c r="F64" s="26">
        <v>0</v>
      </c>
      <c r="G64" s="26">
        <f t="shared" si="0"/>
        <v>0</v>
      </c>
    </row>
    <row r="65" spans="1:7" ht="44.25" customHeight="1">
      <c r="A65" s="20">
        <v>22</v>
      </c>
      <c r="B65" s="20" t="s">
        <v>632</v>
      </c>
      <c r="C65" s="20" t="s">
        <v>1033</v>
      </c>
      <c r="D65" s="21" t="s">
        <v>33</v>
      </c>
      <c r="E65" s="22">
        <v>40</v>
      </c>
      <c r="F65" s="26">
        <v>0</v>
      </c>
      <c r="G65" s="26">
        <f t="shared" si="0"/>
        <v>0</v>
      </c>
    </row>
    <row r="66" spans="1:7" ht="219" customHeight="1">
      <c r="A66" s="20">
        <v>23</v>
      </c>
      <c r="B66" s="20" t="s">
        <v>215</v>
      </c>
      <c r="C66" s="20" t="s">
        <v>604</v>
      </c>
      <c r="D66" s="21" t="s">
        <v>33</v>
      </c>
      <c r="E66" s="22">
        <v>40</v>
      </c>
      <c r="F66" s="26">
        <v>0</v>
      </c>
      <c r="G66" s="26">
        <f t="shared" si="0"/>
        <v>0</v>
      </c>
    </row>
    <row r="67" spans="1:7" ht="21" customHeight="1">
      <c r="A67" s="53" t="s">
        <v>1034</v>
      </c>
      <c r="B67" s="53"/>
      <c r="C67" s="53"/>
      <c r="D67" s="53"/>
      <c r="E67" s="22"/>
      <c r="F67" s="26">
        <v>0</v>
      </c>
      <c r="G67" s="26">
        <f t="shared" si="0"/>
        <v>0</v>
      </c>
    </row>
    <row r="68" spans="1:7" ht="27">
      <c r="A68" s="20">
        <v>1</v>
      </c>
      <c r="B68" s="20" t="s">
        <v>587</v>
      </c>
      <c r="C68" s="20" t="s">
        <v>588</v>
      </c>
      <c r="D68" s="21" t="s">
        <v>330</v>
      </c>
      <c r="E68" s="22">
        <v>1</v>
      </c>
      <c r="F68" s="26">
        <v>0</v>
      </c>
      <c r="G68" s="26">
        <f t="shared" si="0"/>
        <v>0</v>
      </c>
    </row>
    <row r="69" spans="1:7" ht="58.5" customHeight="1">
      <c r="A69" s="20">
        <v>2</v>
      </c>
      <c r="B69" s="20" t="s">
        <v>587</v>
      </c>
      <c r="C69" s="20" t="s">
        <v>628</v>
      </c>
      <c r="D69" s="21" t="s">
        <v>330</v>
      </c>
      <c r="E69" s="22">
        <v>1</v>
      </c>
      <c r="F69" s="26">
        <v>0</v>
      </c>
      <c r="G69" s="26">
        <f t="shared" si="0"/>
        <v>0</v>
      </c>
    </row>
    <row r="70" spans="1:7" ht="58.5" customHeight="1">
      <c r="A70" s="20">
        <v>3</v>
      </c>
      <c r="B70" s="20" t="s">
        <v>215</v>
      </c>
      <c r="C70" s="20" t="s">
        <v>629</v>
      </c>
      <c r="D70" s="21" t="s">
        <v>36</v>
      </c>
      <c r="E70" s="22">
        <v>2</v>
      </c>
      <c r="F70" s="26">
        <v>0</v>
      </c>
      <c r="G70" s="26">
        <f t="shared" si="0"/>
        <v>0</v>
      </c>
    </row>
    <row r="71" spans="1:7" ht="58.5" customHeight="1">
      <c r="A71" s="20">
        <v>4</v>
      </c>
      <c r="B71" s="20" t="s">
        <v>215</v>
      </c>
      <c r="C71" s="20" t="s">
        <v>594</v>
      </c>
      <c r="D71" s="21" t="s">
        <v>194</v>
      </c>
      <c r="E71" s="22">
        <v>1</v>
      </c>
      <c r="F71" s="26">
        <v>0</v>
      </c>
      <c r="G71" s="26">
        <f aca="true" t="shared" si="1" ref="G71:G78">ROUND(E71*F71,2)</f>
        <v>0</v>
      </c>
    </row>
    <row r="72" spans="1:7" ht="22.5" customHeight="1">
      <c r="A72" s="53" t="s">
        <v>1035</v>
      </c>
      <c r="B72" s="53"/>
      <c r="C72" s="53"/>
      <c r="D72" s="53"/>
      <c r="E72" s="22"/>
      <c r="F72" s="26">
        <v>0</v>
      </c>
      <c r="G72" s="26">
        <f t="shared" si="1"/>
        <v>0</v>
      </c>
    </row>
    <row r="73" spans="1:7" ht="27">
      <c r="A73" s="20">
        <v>1</v>
      </c>
      <c r="B73" s="20" t="s">
        <v>587</v>
      </c>
      <c r="C73" s="20" t="s">
        <v>588</v>
      </c>
      <c r="D73" s="21" t="s">
        <v>330</v>
      </c>
      <c r="E73" s="22">
        <v>1</v>
      </c>
      <c r="F73" s="26">
        <v>0</v>
      </c>
      <c r="G73" s="26">
        <f t="shared" si="1"/>
        <v>0</v>
      </c>
    </row>
    <row r="74" spans="1:7" ht="45.75" customHeight="1">
      <c r="A74" s="20">
        <v>2</v>
      </c>
      <c r="B74" s="20" t="s">
        <v>589</v>
      </c>
      <c r="C74" s="20" t="s">
        <v>590</v>
      </c>
      <c r="D74" s="21" t="s">
        <v>33</v>
      </c>
      <c r="E74" s="34">
        <v>-6</v>
      </c>
      <c r="F74" s="26">
        <v>0</v>
      </c>
      <c r="G74" s="35">
        <f t="shared" si="1"/>
        <v>0</v>
      </c>
    </row>
    <row r="75" spans="1:7" ht="56.25" customHeight="1">
      <c r="A75" s="20">
        <v>3</v>
      </c>
      <c r="B75" s="20" t="s">
        <v>587</v>
      </c>
      <c r="C75" s="20" t="s">
        <v>628</v>
      </c>
      <c r="D75" s="21" t="s">
        <v>330</v>
      </c>
      <c r="E75" s="22">
        <v>1</v>
      </c>
      <c r="F75" s="26">
        <v>0</v>
      </c>
      <c r="G75" s="26">
        <f t="shared" si="1"/>
        <v>0</v>
      </c>
    </row>
    <row r="76" spans="1:7" ht="60.75" customHeight="1">
      <c r="A76" s="20">
        <v>4</v>
      </c>
      <c r="B76" s="20" t="s">
        <v>589</v>
      </c>
      <c r="C76" s="20" t="s">
        <v>630</v>
      </c>
      <c r="D76" s="21" t="s">
        <v>33</v>
      </c>
      <c r="E76" s="34">
        <v>-6</v>
      </c>
      <c r="F76" s="26">
        <v>0</v>
      </c>
      <c r="G76" s="35">
        <f t="shared" si="1"/>
        <v>0</v>
      </c>
    </row>
    <row r="77" spans="1:7" ht="57" customHeight="1">
      <c r="A77" s="20">
        <v>5</v>
      </c>
      <c r="B77" s="20" t="s">
        <v>215</v>
      </c>
      <c r="C77" s="20" t="s">
        <v>631</v>
      </c>
      <c r="D77" s="21" t="s">
        <v>36</v>
      </c>
      <c r="E77" s="22">
        <v>2</v>
      </c>
      <c r="F77" s="26">
        <v>0</v>
      </c>
      <c r="G77" s="26">
        <f t="shared" si="1"/>
        <v>0</v>
      </c>
    </row>
    <row r="78" spans="1:7" ht="55.5" customHeight="1">
      <c r="A78" s="20">
        <v>6</v>
      </c>
      <c r="B78" s="20" t="s">
        <v>215</v>
      </c>
      <c r="C78" s="20" t="s">
        <v>594</v>
      </c>
      <c r="D78" s="21" t="s">
        <v>194</v>
      </c>
      <c r="E78" s="22">
        <v>1</v>
      </c>
      <c r="F78" s="26">
        <v>0</v>
      </c>
      <c r="G78" s="26">
        <f t="shared" si="1"/>
        <v>0</v>
      </c>
    </row>
    <row r="79" spans="5:7" ht="13.5">
      <c r="E79" s="54" t="s">
        <v>212</v>
      </c>
      <c r="F79" s="54"/>
      <c r="G79" s="28">
        <f>SUM(G6:G78)</f>
        <v>0</v>
      </c>
    </row>
    <row r="80" spans="5:7" ht="13.5">
      <c r="E80" s="29"/>
      <c r="F80" s="29"/>
      <c r="G80" s="30"/>
    </row>
    <row r="82" spans="2:6" ht="13.5">
      <c r="B82" s="68" t="s">
        <v>1027</v>
      </c>
      <c r="C82" s="68"/>
      <c r="D82" s="68"/>
      <c r="E82" s="68"/>
      <c r="F82" s="68"/>
    </row>
    <row r="84" spans="2:5" ht="13.5">
      <c r="B84" s="58" t="s">
        <v>246</v>
      </c>
      <c r="C84" s="58"/>
      <c r="D84" s="52"/>
      <c r="E84" s="52"/>
    </row>
    <row r="85" spans="2:5" ht="13.5">
      <c r="B85" s="58" t="s">
        <v>247</v>
      </c>
      <c r="C85" s="58"/>
      <c r="D85" s="52"/>
      <c r="E85" s="52"/>
    </row>
    <row r="86" spans="2:5" ht="13.5">
      <c r="B86" s="58" t="s">
        <v>248</v>
      </c>
      <c r="C86" s="58"/>
      <c r="D86" s="52"/>
      <c r="E86" s="52"/>
    </row>
    <row r="87" spans="2:5" ht="13.5">
      <c r="B87" s="58" t="s">
        <v>249</v>
      </c>
      <c r="C87" s="58"/>
      <c r="D87" s="52"/>
      <c r="E87" s="52"/>
    </row>
    <row r="91" spans="2:6" ht="13.5">
      <c r="B91" s="51" t="s">
        <v>244</v>
      </c>
      <c r="C91" s="51"/>
      <c r="D91" s="51"/>
      <c r="E91" s="51"/>
      <c r="F91" s="51"/>
    </row>
    <row r="92" spans="2:6" ht="13.5">
      <c r="B92" s="51" t="s">
        <v>245</v>
      </c>
      <c r="C92" s="51"/>
      <c r="D92" s="51"/>
      <c r="E92" s="51"/>
      <c r="F92" s="51"/>
    </row>
  </sheetData>
  <sheetProtection/>
  <mergeCells count="19">
    <mergeCell ref="B87:C87"/>
    <mergeCell ref="D87:E87"/>
    <mergeCell ref="B91:F91"/>
    <mergeCell ref="B92:F92"/>
    <mergeCell ref="A72:D72"/>
    <mergeCell ref="E79:F79"/>
    <mergeCell ref="B82:F82"/>
    <mergeCell ref="B84:C84"/>
    <mergeCell ref="D84:E84"/>
    <mergeCell ref="B85:C85"/>
    <mergeCell ref="D85:E85"/>
    <mergeCell ref="B86:C86"/>
    <mergeCell ref="D86:E86"/>
    <mergeCell ref="A67:D67"/>
    <mergeCell ref="A2:G2"/>
    <mergeCell ref="A5:E5"/>
    <mergeCell ref="A18:D18"/>
    <mergeCell ref="A31:D31"/>
    <mergeCell ref="A43:D43"/>
  </mergeCells>
  <printOptions/>
  <pageMargins left="0.31496062992125984" right="0.11811023622047245" top="0.35433070866141736" bottom="0.35433070866141736" header="0.1968503937007874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Gębalik</dc:creator>
  <cp:keywords/>
  <dc:description/>
  <cp:lastModifiedBy>Agnieszka Wojdyła</cp:lastModifiedBy>
  <cp:lastPrinted>2020-06-03T12:15:08Z</cp:lastPrinted>
  <dcterms:created xsi:type="dcterms:W3CDTF">2020-04-16T08:15:49Z</dcterms:created>
  <dcterms:modified xsi:type="dcterms:W3CDTF">2020-06-03T13:51:55Z</dcterms:modified>
  <cp:category/>
  <cp:version/>
  <cp:contentType/>
  <cp:contentStatus/>
</cp:coreProperties>
</file>