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<sst xmlns="http://schemas.openxmlformats.org/spreadsheetml/2006/main" count="28" uniqueCount="24">
  <si>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1 HAWŁOWICE</t>
  </si>
  <si>
    <t>2 JODŁÓWKA</t>
  </si>
  <si>
    <t>3 KRAMARZÓWKA</t>
  </si>
  <si>
    <t>4 PRUCHNIK DOLNY</t>
  </si>
  <si>
    <t>5 PRUCHNIK GÓRNY</t>
  </si>
  <si>
    <t>6 ROZBÓRZ DŁUGI</t>
  </si>
  <si>
    <t>7 ŚWIEBODNA</t>
  </si>
  <si>
    <t>8 RZEPLIN</t>
  </si>
  <si>
    <t>9 JODŁÓWKA PARCELACJA</t>
  </si>
  <si>
    <t>10 ROZBÓRZ OKRĄGŁY</t>
  </si>
  <si>
    <t>11 PRUCHNIK DOLNY</t>
  </si>
  <si>
    <t>%</t>
  </si>
  <si>
    <t>LICZBA GŁOSÓW NIEWAŻNYCH</t>
  </si>
  <si>
    <t>LICZBA UPRAWN. DO GŁOSOWANIA</t>
  </si>
  <si>
    <t>WYNIKI GŁOSOWANIA Z GMINY PRUCHNIK W PODZIALE NA Okds.R W REFERENDUM OGÓLNOKRAJOWYM ZARZĄDZONYM NA 6 WRZEŚNIA 2015 ROKU</t>
  </si>
  <si>
    <t>NR OBWODU/SIEDZIBA Okds.R/PYTANIE</t>
  </si>
  <si>
    <t>LICZBA OSÓB, KTÓRYM WYDANO KARTY DO GŁOSOW.</t>
  </si>
  <si>
    <t>PYTANIE DRUGIE: Czy jesteś za utrzymaniem dotychczasowego sposobu finansowania partii politycznych z budżetu państwa?</t>
  </si>
  <si>
    <t>PYTANIE PIERWSZE: Czy jesteś za wprowadzeniem jednomandatowych okręgów wyborczych w wyborach do Sejmu RP?</t>
  </si>
  <si>
    <t>PYTANIE TRZECIE: Czy jesteś za wprowadzeniem zasady ogólnej rozstrzygania wątpliwości co do wykładni przepisów prawa podatkowego na korzyść podatnika?</t>
  </si>
  <si>
    <t>TAK</t>
  </si>
  <si>
    <t>NIE</t>
  </si>
  <si>
    <t>WARIANT ODPOWIEDZI</t>
  </si>
  <si>
    <t>LICZBA osób uprawnionych do udziału w referendum, która oddała ważny głos/ŁĄCZNIE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</si>
</sst>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0.0"/>
    <numFmt numFmtId="171" formatCode="0.0000"/>
    <numFmt numFmtId="172" formatCode="0.000"/>
    <numFmt numFmtId="173" formatCode="0.00000"/>
    <numFmt numFmtId="174" formatCode="0.000000"/>
    <numFmt numFmtId="175" formatCode="0.0000000"/>
    <numFmt numFmtId="176" formatCode="_-* #,##0.000\ _z_ł_-;\-* #,##0.000\ _z_ł_-;_-* &quot;-&quot;??\ _z_ł_-;_-@_-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22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2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25.28125" style="0" customWidth="1"/>
    <col min="2" max="7" width="11.28125" style="0" customWidth="1"/>
    <col min="8" max="8" width="12.421875" style="0" customWidth="1"/>
    <col min="9" max="9" width="13.28125" style="0" customWidth="1"/>
    <col min="10" max="10" width="5.7109375" style="0" customWidth="1"/>
    <col min="11" max="11" width="11.8515625" style="0" customWidth="1"/>
  </cols>
  <sheetData>
    <row r="2" spans="1:11" ht="76.5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79.5" customHeight="1">
      <c r="A4" s="4" t="s">
        <v>15</v>
      </c>
      <c r="B4" s="12" t="s">
        <v>18</v>
      </c>
      <c r="C4" s="13"/>
      <c r="D4" s="12" t="s">
        <v>17</v>
      </c>
      <c r="E4" s="13"/>
      <c r="F4" s="12" t="s">
        <v>19</v>
      </c>
      <c r="G4" s="13"/>
      <c r="H4" s="15" t="s">
        <v>13</v>
      </c>
      <c r="I4" s="15" t="s">
        <v>16</v>
      </c>
      <c r="J4" s="15" t="s">
        <v>11</v>
      </c>
      <c r="K4" s="15" t="s">
        <v>12</v>
      </c>
    </row>
    <row r="5" spans="1:11" ht="38.25" customHeight="1">
      <c r="A5" s="4" t="s">
        <v>22</v>
      </c>
      <c r="B5" s="4" t="s">
        <v>20</v>
      </c>
      <c r="C5" s="4" t="s">
        <v>21</v>
      </c>
      <c r="D5" s="4" t="s">
        <v>20</v>
      </c>
      <c r="E5" s="4" t="s">
        <v>21</v>
      </c>
      <c r="F5" s="4" t="s">
        <v>20</v>
      </c>
      <c r="G5" s="4" t="s">
        <v>21</v>
      </c>
      <c r="H5" s="16"/>
      <c r="I5" s="16"/>
      <c r="J5" s="16"/>
      <c r="K5" s="16"/>
    </row>
    <row r="6" spans="1:11" ht="12.75">
      <c r="A6" s="5" t="s">
        <v>0</v>
      </c>
      <c r="B6" s="6">
        <v>22</v>
      </c>
      <c r="C6" s="6">
        <v>8</v>
      </c>
      <c r="D6" s="6">
        <v>3</v>
      </c>
      <c r="E6" s="6">
        <v>27</v>
      </c>
      <c r="F6" s="6">
        <v>25</v>
      </c>
      <c r="G6" s="6">
        <v>6</v>
      </c>
      <c r="H6" s="6">
        <v>374</v>
      </c>
      <c r="I6" s="6">
        <v>31</v>
      </c>
      <c r="J6" s="7">
        <f>(I6/H6)*100</f>
        <v>8.288770053475936</v>
      </c>
      <c r="K6" s="6">
        <v>2</v>
      </c>
    </row>
    <row r="7" spans="1:11" ht="12.75">
      <c r="A7" s="5" t="s">
        <v>1</v>
      </c>
      <c r="B7" s="6">
        <v>65</v>
      </c>
      <c r="C7" s="6">
        <v>21</v>
      </c>
      <c r="D7" s="6">
        <v>17</v>
      </c>
      <c r="E7" s="6">
        <v>68</v>
      </c>
      <c r="F7" s="6">
        <v>77</v>
      </c>
      <c r="G7" s="6">
        <v>8</v>
      </c>
      <c r="H7" s="6">
        <v>1118</v>
      </c>
      <c r="I7" s="6">
        <v>90</v>
      </c>
      <c r="J7" s="7">
        <f aca="true" t="shared" si="0" ref="J7:J16">(I7/H7)*100</f>
        <v>8.050089445438283</v>
      </c>
      <c r="K7" s="6">
        <f>4+5+5</f>
        <v>14</v>
      </c>
    </row>
    <row r="8" spans="1:11" ht="12.75">
      <c r="A8" s="5" t="s">
        <v>2</v>
      </c>
      <c r="B8" s="6">
        <v>34</v>
      </c>
      <c r="C8" s="6">
        <v>8</v>
      </c>
      <c r="D8" s="6">
        <v>2</v>
      </c>
      <c r="E8" s="6">
        <v>42</v>
      </c>
      <c r="F8" s="6">
        <v>43</v>
      </c>
      <c r="G8" s="6">
        <v>0</v>
      </c>
      <c r="H8" s="6">
        <v>1316</v>
      </c>
      <c r="I8" s="6">
        <v>44</v>
      </c>
      <c r="J8" s="7">
        <f t="shared" si="0"/>
        <v>3.343465045592705</v>
      </c>
      <c r="K8" s="6">
        <f>2+1</f>
        <v>3</v>
      </c>
    </row>
    <row r="9" spans="1:11" ht="12.75">
      <c r="A9" s="5" t="s">
        <v>3</v>
      </c>
      <c r="B9" s="6">
        <v>154</v>
      </c>
      <c r="C9" s="6">
        <v>30</v>
      </c>
      <c r="D9" s="6">
        <v>26</v>
      </c>
      <c r="E9" s="6">
        <v>158</v>
      </c>
      <c r="F9" s="6">
        <v>167</v>
      </c>
      <c r="G9" s="6">
        <v>15</v>
      </c>
      <c r="H9" s="6">
        <v>1901</v>
      </c>
      <c r="I9" s="6">
        <v>188</v>
      </c>
      <c r="J9" s="7">
        <f t="shared" si="0"/>
        <v>9.889531825355077</v>
      </c>
      <c r="K9" s="6">
        <f>6+6+8</f>
        <v>20</v>
      </c>
    </row>
    <row r="10" spans="1:11" ht="12.75">
      <c r="A10" s="5" t="s">
        <v>4</v>
      </c>
      <c r="B10" s="6">
        <v>19</v>
      </c>
      <c r="C10" s="6">
        <v>8</v>
      </c>
      <c r="D10" s="6">
        <v>10</v>
      </c>
      <c r="E10" s="6">
        <v>18</v>
      </c>
      <c r="F10" s="6">
        <v>27</v>
      </c>
      <c r="G10" s="6">
        <v>0</v>
      </c>
      <c r="H10" s="6">
        <v>602</v>
      </c>
      <c r="I10" s="6">
        <v>28</v>
      </c>
      <c r="J10" s="7">
        <f t="shared" si="0"/>
        <v>4.651162790697675</v>
      </c>
      <c r="K10" s="6">
        <f>1+1</f>
        <v>2</v>
      </c>
    </row>
    <row r="11" spans="1:11" ht="12.75">
      <c r="A11" s="5" t="s">
        <v>5</v>
      </c>
      <c r="B11" s="6">
        <v>44</v>
      </c>
      <c r="C11" s="6">
        <v>11</v>
      </c>
      <c r="D11" s="6">
        <v>10</v>
      </c>
      <c r="E11" s="6">
        <v>46</v>
      </c>
      <c r="F11" s="6">
        <v>51</v>
      </c>
      <c r="G11" s="6">
        <v>5</v>
      </c>
      <c r="H11" s="6">
        <v>635</v>
      </c>
      <c r="I11" s="6">
        <v>57</v>
      </c>
      <c r="J11" s="7">
        <f t="shared" si="0"/>
        <v>8.976377952755906</v>
      </c>
      <c r="K11" s="6">
        <f>2+1+1</f>
        <v>4</v>
      </c>
    </row>
    <row r="12" spans="1:11" ht="12.75">
      <c r="A12" s="5" t="s">
        <v>6</v>
      </c>
      <c r="B12" s="6">
        <v>39</v>
      </c>
      <c r="C12" s="6">
        <v>7</v>
      </c>
      <c r="D12" s="6">
        <v>1</v>
      </c>
      <c r="E12" s="6">
        <v>44</v>
      </c>
      <c r="F12" s="6">
        <v>45</v>
      </c>
      <c r="G12" s="6">
        <v>1</v>
      </c>
      <c r="H12" s="6">
        <v>397</v>
      </c>
      <c r="I12" s="6">
        <v>47</v>
      </c>
      <c r="J12" s="7">
        <f t="shared" si="0"/>
        <v>11.838790931989925</v>
      </c>
      <c r="K12" s="6">
        <f>1+2+1</f>
        <v>4</v>
      </c>
    </row>
    <row r="13" spans="1:11" ht="12.75">
      <c r="A13" s="5" t="s">
        <v>7</v>
      </c>
      <c r="B13" s="6">
        <v>17</v>
      </c>
      <c r="C13" s="6">
        <v>10</v>
      </c>
      <c r="D13" s="6">
        <v>3</v>
      </c>
      <c r="E13" s="6">
        <v>23</v>
      </c>
      <c r="F13" s="6">
        <v>20</v>
      </c>
      <c r="G13" s="6">
        <v>6</v>
      </c>
      <c r="H13" s="6">
        <v>317</v>
      </c>
      <c r="I13" s="6">
        <v>27</v>
      </c>
      <c r="J13" s="7">
        <f t="shared" si="0"/>
        <v>8.517350157728707</v>
      </c>
      <c r="K13" s="6">
        <f>1+1</f>
        <v>2</v>
      </c>
    </row>
    <row r="14" spans="1:11" ht="12.75">
      <c r="A14" s="5" t="s">
        <v>8</v>
      </c>
      <c r="B14" s="6">
        <v>24</v>
      </c>
      <c r="C14" s="6">
        <v>9</v>
      </c>
      <c r="D14" s="6">
        <v>0</v>
      </c>
      <c r="E14" s="6">
        <v>33</v>
      </c>
      <c r="F14" s="6">
        <v>30</v>
      </c>
      <c r="G14" s="6">
        <v>2</v>
      </c>
      <c r="H14" s="6">
        <v>312</v>
      </c>
      <c r="I14" s="6">
        <v>33</v>
      </c>
      <c r="J14" s="7">
        <f t="shared" si="0"/>
        <v>10.576923076923077</v>
      </c>
      <c r="K14" s="6">
        <v>1</v>
      </c>
    </row>
    <row r="15" spans="1:11" ht="12.75">
      <c r="A15" s="5" t="s">
        <v>9</v>
      </c>
      <c r="B15" s="6">
        <v>20</v>
      </c>
      <c r="C15" s="6">
        <v>1</v>
      </c>
      <c r="D15" s="6">
        <v>6</v>
      </c>
      <c r="E15" s="6">
        <v>15</v>
      </c>
      <c r="F15" s="6">
        <v>22</v>
      </c>
      <c r="G15" s="6">
        <v>1</v>
      </c>
      <c r="H15" s="6">
        <v>345</v>
      </c>
      <c r="I15" s="6">
        <v>23</v>
      </c>
      <c r="J15" s="7">
        <f t="shared" si="0"/>
        <v>6.666666666666667</v>
      </c>
      <c r="K15" s="6">
        <f>2+2</f>
        <v>4</v>
      </c>
    </row>
    <row r="16" spans="1:11" ht="12.75">
      <c r="A16" s="5" t="s">
        <v>10</v>
      </c>
      <c r="B16" s="6">
        <v>31</v>
      </c>
      <c r="C16" s="6">
        <v>9</v>
      </c>
      <c r="D16" s="6">
        <v>5</v>
      </c>
      <c r="E16" s="6">
        <v>34</v>
      </c>
      <c r="F16" s="6">
        <v>32</v>
      </c>
      <c r="G16" s="6">
        <v>6</v>
      </c>
      <c r="H16" s="6">
        <v>532</v>
      </c>
      <c r="I16" s="6">
        <v>40</v>
      </c>
      <c r="J16" s="7">
        <f t="shared" si="0"/>
        <v>7.518796992481203</v>
      </c>
      <c r="K16" s="6">
        <f>1+2</f>
        <v>3</v>
      </c>
    </row>
    <row r="17" spans="1:11" ht="51" customHeight="1">
      <c r="A17" s="8" t="s">
        <v>23</v>
      </c>
      <c r="B17" s="9">
        <f>SUM(B6:B16)</f>
        <v>469</v>
      </c>
      <c r="C17" s="9">
        <f>SUM(C6:C16)</f>
        <v>122</v>
      </c>
      <c r="D17" s="9">
        <f>SUM(D6:D16)</f>
        <v>83</v>
      </c>
      <c r="E17" s="9">
        <f>SUM(E6:E16)</f>
        <v>508</v>
      </c>
      <c r="F17" s="9">
        <f>SUM(F6:F16)</f>
        <v>539</v>
      </c>
      <c r="G17" s="9">
        <f>SUM(G6:G16)</f>
        <v>50</v>
      </c>
      <c r="H17" s="10">
        <f>SUM(H6:H16)</f>
        <v>7849</v>
      </c>
      <c r="I17" s="10">
        <f>SUM(I6:I16)</f>
        <v>608</v>
      </c>
      <c r="J17" s="14">
        <f>ROUND(I17/H17,2)*100</f>
        <v>8</v>
      </c>
      <c r="K17" s="10">
        <f>SUM(K6:K16)</f>
        <v>59</v>
      </c>
    </row>
    <row r="19" ht="12.75">
      <c r="A19" s="1"/>
    </row>
    <row r="20" ht="12.75">
      <c r="A20" s="2"/>
    </row>
    <row r="21" ht="12.75">
      <c r="A21" s="2"/>
    </row>
    <row r="22" ht="12.75">
      <c r="A22" s="2"/>
    </row>
  </sheetData>
  <sheetProtection/>
  <mergeCells count="8">
    <mergeCell ref="A2:K2"/>
    <mergeCell ref="B4:C4"/>
    <mergeCell ref="D4:E4"/>
    <mergeCell ref="F4:G4"/>
    <mergeCell ref="H4:H5"/>
    <mergeCell ref="I4:I5"/>
    <mergeCell ref="J4:J5"/>
    <mergeCell ref="K4:K5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awojdyła</dc:creator>
  <cp:keywords/>
  <dc:description/>
  <cp:lastModifiedBy>aw</cp:lastModifiedBy>
  <cp:lastPrinted>2015-05-26T07:59:46Z</cp:lastPrinted>
  <dcterms:created xsi:type="dcterms:W3CDTF">2006-10-20T19:21:19Z</dcterms:created>
  <dcterms:modified xsi:type="dcterms:W3CDTF">2015-09-08T07:19:50Z</dcterms:modified>
  <cp:category/>
  <cp:version/>
  <cp:contentType/>
  <cp:contentStatus/>
</cp:coreProperties>
</file>