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050" windowHeight="10350" firstSheet="13" activeTab="15"/>
  </bookViews>
  <sheets>
    <sheet name="{965AD0B32C57411CC1788A05F9BCE}" sheetId="1" state="hidden" r:id="rId1"/>
    <sheet name="28-podsumowanie" sheetId="2" r:id="rId2"/>
    <sheet name="1- Technologia i wyposażenie" sheetId="3" r:id="rId3"/>
    <sheet name="2 - Reaktor 3A i 3B" sheetId="4" r:id="rId4"/>
    <sheet name="3- Pompownia ścieków surowych" sheetId="5" r:id="rId5"/>
    <sheet name="4-Budynek techn." sheetId="6" r:id="rId6"/>
    <sheet name="5-Wiata na osad odwodniony 18A" sheetId="7" r:id="rId7"/>
    <sheet name="6-Wiata na osad odwodniony 18B" sheetId="8" r:id="rId8"/>
    <sheet name="7-Schody terenowe SCH1, SCH2" sheetId="9" r:id="rId9"/>
    <sheet name="8-taca najazdowa" sheetId="10" r:id="rId10"/>
    <sheet name="9-Zbiornik retencyjny wód deszc" sheetId="11" r:id="rId11"/>
    <sheet name="10-Budynek garażowy" sheetId="12" r:id="rId12"/>
    <sheet name="11-Zbiornik retencyjny ścieków " sheetId="13" r:id="rId13"/>
    <sheet name="12 - fundament pod silos" sheetId="14" r:id="rId14"/>
    <sheet name="13- Budynek gospodarki osadowej" sheetId="15" r:id="rId15"/>
    <sheet name="14- Instalacje sanitarne" sheetId="16" r:id="rId16"/>
    <sheet name="15-Sieć wodoc i przyłącza wodoc" sheetId="17" r:id="rId17"/>
    <sheet name="16-Sieci technolog i przył. kan" sheetId="18" r:id="rId18"/>
    <sheet name="17-Wzmocnienie podłoża pod obie" sheetId="19" r:id="rId19"/>
    <sheet name="18-Zieleń na terenie oczysz,ogo" sheetId="20" r:id="rId20"/>
    <sheet name="19-Roboty drogowe" sheetId="21" r:id="rId21"/>
    <sheet name="20-Sieci energetyczne" sheetId="22" r:id="rId22"/>
    <sheet name="21-Inst. elektr wewn- bud.tech " sheetId="23" r:id="rId23"/>
    <sheet name="22-Inst. elektr wewn - bud. gar" sheetId="24" r:id="rId24"/>
    <sheet name="23-Inst elektr wew- bud z kratą" sheetId="25" r:id="rId25"/>
    <sheet name="24-Instal ele wew-bud gosp osad" sheetId="26" r:id="rId26"/>
    <sheet name="25-Wylot ściek oczysz do rzeki " sheetId="27" r:id="rId27"/>
    <sheet name="26-Sprzęt BHP i wyposażenie tec" sheetId="28" r:id="rId28"/>
    <sheet name="27 - Obsługa geodezyjna inwest." sheetId="29" r:id="rId29"/>
  </sheets>
  <definedNames/>
  <calcPr fullCalcOnLoad="1"/>
</workbook>
</file>

<file path=xl/sharedStrings.xml><?xml version="1.0" encoding="utf-8"?>
<sst xmlns="http://schemas.openxmlformats.org/spreadsheetml/2006/main" count="3771" uniqueCount="1463">
  <si>
    <t>POZYCJE KOSZTORYSU</t>
  </si>
  <si>
    <t>Lp.</t>
  </si>
  <si>
    <t>Podstawa</t>
  </si>
  <si>
    <t>Opis</t>
  </si>
  <si>
    <t>jedn.obm.</t>
  </si>
  <si>
    <t>Obmiar</t>
  </si>
  <si>
    <t xml:space="preserve">KNR 2-01 0202-01 0214-03 </t>
  </si>
  <si>
    <t>Roboty ziemne wykonywane koparkami przedsiębiernymi o poj.łyżki 0.40 m3 w gr.kat.I-II z transportem urobku samochodami samowyładowczymi na odległość 5 km</t>
  </si>
  <si>
    <t>m3</t>
  </si>
  <si>
    <t xml:space="preserve">KNR 2-02 1101-01 z.sz. 5.4. 9913 </t>
  </si>
  <si>
    <t>Podkłady betonowe na podłożu gruntowym Zastosowano pompę do betonu na samochodzie - poduszka z betonu C8/10 pod ławy fundamentowe</t>
  </si>
  <si>
    <t>KNR 2-02 0202-04</t>
  </si>
  <si>
    <t>Ławy fundamentowe prostokątne żelbetowe, szerokości ponad 1,3 m - z zastosowaniem pompy do betonu. Beton C25/30</t>
  </si>
  <si>
    <t>KNR 2-02 0208-01</t>
  </si>
  <si>
    <t>Słupy żelbetowe, prostokątne o wysokości do 4 m; stosunek deskowanego obwodu do przekroju do 6 - z zastosowaniem pompy do betonu. Beton C25/30</t>
  </si>
  <si>
    <t xml:space="preserve">KNR 2-02 0207-03 0207-07 </t>
  </si>
  <si>
    <t>Ściany żelbetowe proste grubości 24 cm wysokości do 6 m - z zastosowaniem pompy do betonu. Beton C25/30</t>
  </si>
  <si>
    <t>m2</t>
  </si>
  <si>
    <t>NNRNKB 202 0136-01</t>
  </si>
  <si>
    <t>(z.I) Fundamenty z bloczków betonowych na zaprawie cementowo-wapiennej</t>
  </si>
  <si>
    <t xml:space="preserve">KNR 2-02 0207-02 0207-07 </t>
  </si>
  <si>
    <t>Ściany żelbetowe proste grubości 15 cm wysokości do 4 m - z zastosowaniem pompy do betonu. Ściana odbojowa</t>
  </si>
  <si>
    <t>KNR 2-02 0607-01</t>
  </si>
  <si>
    <t>Izolacje przeciwwilgociowe i przeciwwodne z folii polietylenowej zbrojonej - ławy fundamentowe</t>
  </si>
  <si>
    <t>KNR 2-02 1101-07</t>
  </si>
  <si>
    <t>Podkłady z ubitych materiałów sypkich na podłożu gruntowym</t>
  </si>
  <si>
    <t>KNR 2-02 0603-01</t>
  </si>
  <si>
    <t>Izolacje przeciwwilgociowe powłokowe pionowe z emulsji kauczukowo - bitumicznej np.: Dysperbit - ściany fundamentowe</t>
  </si>
  <si>
    <t>KNR 2-02 0609-10</t>
  </si>
  <si>
    <t>Izolacje cieplne ścian fundamentowych ze styropianu ekstrudowanego o grubości 5 cm</t>
  </si>
  <si>
    <t>KNR 2-02 0290-01</t>
  </si>
  <si>
    <t>Przygotowanie i montaż zbrojenia elementów budynków i budowli - pręty gładkie o śr. 6 mm (W0, W1, N0, ŁF2)</t>
  </si>
  <si>
    <t>t</t>
  </si>
  <si>
    <t>KNR 2-02 0290-02</t>
  </si>
  <si>
    <t>Przygotowanie i montaż zbrojenia elementów budynków i budowli - pręty żebrowane o śr.  8 - 12  mm(SC1, W0, W1, N0, ŁF1, ŁF2)</t>
  </si>
  <si>
    <t>Przygotowanie i montaż zbrojenia elementów budynków i budowli - pręty żebrowane o śr. 16 mm (S1, S2,ŁF1)</t>
  </si>
  <si>
    <t>KNR 2-02 0109-05</t>
  </si>
  <si>
    <t>Ściany budynków jednokondygnacyjnych o wysokości do 4.5 m z pustaków ceramicznych typu U/220 grubości 25 cm - ściany zewnętrzne i ściana wewnętrzna</t>
  </si>
  <si>
    <t xml:space="preserve">KNR 2-02 0216-02 0216-05 </t>
  </si>
  <si>
    <t>Żelbetowe płyty stropowe, grubości 20 cm płaskie - z zastosowaniem pompy do betonu, nad przyziemiem. Beton C25/30</t>
  </si>
  <si>
    <t>KNR 2-02 0210-01</t>
  </si>
  <si>
    <t>Wieńce  żelbetowe; stosunek deskowanego obwodu do przekroju do 8 - z zastosowaniem pompy do betonu - wylewane razem z płytą stropową. Beton C25/30</t>
  </si>
  <si>
    <t>Podciągi żelbetowe; stosunek deskowanego obwodu do przekroju do 8 - z zastosowaniem pompy do betonu (P1.01, P1.3, P1.2, P2.1, P2.2, P2.3). Beton C25/30</t>
  </si>
  <si>
    <t>Przygotowanie i montaż zbrojenia elementów budynków i budowli - pręty żebrowane o śr.12 mm, płyta stropowa</t>
  </si>
  <si>
    <t>KNR 2-20 0105-07</t>
  </si>
  <si>
    <t>Płyty kanałowe płaskie HC 265/6/R60 o wymiarach 976x120x26,5cm</t>
  </si>
  <si>
    <t>szt</t>
  </si>
  <si>
    <t xml:space="preserve">KNR 2-02 0216-01 0216-05 </t>
  </si>
  <si>
    <t>Żelbetowe wsporniki stropowe, grubości 12 cm płaskie  - z zastosowaniem pompy do betonu. Beton C25/30</t>
  </si>
  <si>
    <t>KNR 2-02 0219-03</t>
  </si>
  <si>
    <t>Gzymsy, o wysięgu ponad 50 cm</t>
  </si>
  <si>
    <t>Wieńce żelbetowe; stosunek deskowanego obwodu do przekroju do 8 - z zastosowaniem pompy do betonu. Beton C25/30. Wieniec ze ścianą pod wspornikiem</t>
  </si>
  <si>
    <t>KNR 2-02 1217-05</t>
  </si>
  <si>
    <t>Obramienia z ceownika stalowego ocynkowanego 28x10 cm - wspornik dachowy i gzyms</t>
  </si>
  <si>
    <t>m</t>
  </si>
  <si>
    <t>KNR 2-02 0610-01</t>
  </si>
  <si>
    <t>Izolacje z płyt typu np.: PUR gr. 5cm, poziome na lepiku lub kleju - jedna warstwa od spodu wspornika i jedna warstwa od góry wspornika</t>
  </si>
  <si>
    <t>KNR 2-02 0613-01</t>
  </si>
  <si>
    <t>Izolacje cieplne i przeciwdźwiękowe z wełny mineralnej poziome z płyt klejonych lepikiem asfaltowym na gorąco do podłoża betonowego Izolacja stropu z wełny mineralnej gr. 15 cm</t>
  </si>
  <si>
    <t>KNR 2-02 0610-05</t>
  </si>
  <si>
    <t>Izolacje cieplne z płyt pilśniowych twardych o gr. 0,5 cm, poziome na sucho - jedna warstwa</t>
  </si>
  <si>
    <t>KNR 0-22 0527-02</t>
  </si>
  <si>
    <t>szt.</t>
  </si>
  <si>
    <t>Podkłady z ubitych materiałów sypkich na podłożu gruntowym - piaseku bijany warstwami co 20 cm
Pom. 01, 02, wejście do budynku Dz1</t>
  </si>
  <si>
    <t>Podkłady z ubitych materiałów sypkich na podłożu gruntowym, żwir ubijany warstwami co 20 cm. 
Pom. 03 + wjazd do pom. 03</t>
  </si>
  <si>
    <t>KNR 2-02 1101-01</t>
  </si>
  <si>
    <t>Podkłady betonowe na podłożu gruntowym. Beton C 8/10. Pom. 01, 02, 03 + wjazd do pom. 03</t>
  </si>
  <si>
    <t>Płyty nośne betonowe na podłożu gruntowym z betonu C30/37
Pom. 01, 02 gr. 15 cm
pom. 03 gr. 20 cm, wejście do budynku Dz1</t>
  </si>
  <si>
    <t>Żelbetowe płyty stropowe, grubości 20 cm płaskie - z zastosowaniem pompy do betonu Beton C30/37
Pom. 03</t>
  </si>
  <si>
    <t>Żelbetowe płyty stropowe, grubości 23 cm płaskie - z zastosowaniem pompy do betonu. Beton C30/37
Wjazd do pom. 03</t>
  </si>
  <si>
    <t>KNR 2-02 0203-01</t>
  </si>
  <si>
    <t>Cokoły betonowe pod szafy, o objętości do 0,5 m3 - z zastosowaniem pompy do betonu</t>
  </si>
  <si>
    <t>KNR 2-20 0113-07</t>
  </si>
  <si>
    <t>Przejścia przez strop betonowy o grubości 15-20 cm dla  rur  o śr. 150 mm</t>
  </si>
  <si>
    <t>szt.przejsc</t>
  </si>
  <si>
    <t>Izolacje przeciwwilgociowe i przeciwwodne z folii polietylenowej szerokiej poziome podposadzkowe
Pom. 01, 02, 03</t>
  </si>
  <si>
    <t>KNR 2-02 0609-03</t>
  </si>
  <si>
    <t>Izolacje cieplne i przeciwdźwiękowe z płyt styropianowych poziome na wierzchu konstrukcji na sucho. Styrodur o grubości 8 cm
Pom. 01, 02</t>
  </si>
  <si>
    <t xml:space="preserve">KNR 2-02 1106-02 1106-07 </t>
  </si>
  <si>
    <t>Posadzki cementowe  zatarte na gładko grubości 25 mm ze zbrojeniem siatką stalową
Pom. 01, 02</t>
  </si>
  <si>
    <t>KNR 2-02 1106-03</t>
  </si>
  <si>
    <t>Posadzki cementowe wraz z cokolikami zatarte na gładko grubości 25 mm ze zbrojeniem siatką stalową. Antresola</t>
  </si>
  <si>
    <t>KNR 0-12 1118-04</t>
  </si>
  <si>
    <t>Posadzki z płytek typu gres o wymiarach 30 x 30 cm, układanych metodą kombinowaną
Pom. 01, 02, 03, antresola</t>
  </si>
  <si>
    <t>KNR 0-12 1119-02</t>
  </si>
  <si>
    <t>Cokoliki z płytek o wymiarach 30 x 30 cm i wysokości cokolika równej 15 cm
Pom. 01, 0,2, antresola + otwory w stropie antresoli</t>
  </si>
  <si>
    <t>KNR 0-12 1118-03</t>
  </si>
  <si>
    <t>Posadzki z płytek o wymiarach 30 x 30 cm, układanych metodą zwykłą
Posadzki z płytek mrozoodpornych nie śliskich
Wejście do budynku Dz1 i  Dz3</t>
  </si>
  <si>
    <t>Wykonanie dylatacji płyty wjazdowej  ze styropianu gr. 20 mm</t>
  </si>
  <si>
    <t>Montaż kształtownika stalowego C100 (płozy dla kontenera) spawanego spoiną ciągłą do zbrojenia płyty</t>
  </si>
  <si>
    <t>Montaż blachy stalowej o gr. 8mm pomiędzy płozami stalowymi</t>
  </si>
  <si>
    <t>Przygotowanie i montaż zbrojenia elementów budynków i budowli - pręty gładkie o śr. 6 mm
Zbrojenie płyty wjazdowej i płóz pod kontener</t>
  </si>
  <si>
    <t>KNR 0-19 1023-11</t>
  </si>
  <si>
    <t>Montaż okien rozwieranych i uchylno-rozwieranych dwudzielnych z PCV z obróbką obsadzenia o pow. ponad 2.5 m2 z nawiewnikiem ciśnieniowym</t>
  </si>
  <si>
    <t>KNR 0-19 1024-06</t>
  </si>
  <si>
    <t>Montaż drzwi zewnętrznych aluminiowych Dz2, jednoskrzydłowych, pełnych, ocieplonych, wzmocnionych z  zamkiem i samozamykaczem</t>
  </si>
  <si>
    <t>KNR 0-19 1024-08</t>
  </si>
  <si>
    <t>Montaż drzwi zewnętrnych Dz1 aluminiowych dwuskrzydłowych pełnych ocieplonych,ze stałym naświetlem, zamkiem i samozamykaczem</t>
  </si>
  <si>
    <t>Montaż drzwi zewnętrznych, aluminiowych Dz3 dwuskrzydłowych, oszklonych z zamkiem i samozamykaczem</t>
  </si>
  <si>
    <t>KNNR 2 1302-03</t>
  </si>
  <si>
    <t>Montaż drzwi stalowych dwuskrzydłowych wewnętrznych D1</t>
  </si>
  <si>
    <t>KNR-W 2-02 1032-01</t>
  </si>
  <si>
    <t>Brama garażowa stalowa z napędem elektrycznym, z prowadzeniem dla niskiego nadproża, bezprogowa</t>
  </si>
  <si>
    <t>KNR 4-01 0321-03</t>
  </si>
  <si>
    <t>Obsadzenie podokienników z aglomarmuru o grubości 3 cm</t>
  </si>
  <si>
    <t>KNR-W 2-02 0514-01</t>
  </si>
  <si>
    <t>Obróbki przy szerokości w rozwinięciu do 25 cm - z blachy stalowej ocynkowanej, parapet okienny</t>
  </si>
  <si>
    <t>KNR 2-02 0803-03</t>
  </si>
  <si>
    <t>Tynki wewnętrzne zwykłe kat. III wykonywane ręcznie na ścianach</t>
  </si>
  <si>
    <t>KNR 2-02 0803-06</t>
  </si>
  <si>
    <t>Tynki wewnętrzne zwykłe kat. III wykonywane ręcznie na stropach i podciągach</t>
  </si>
  <si>
    <t>KNR 2-02 0815-04</t>
  </si>
  <si>
    <t>Wewnętrzne gładzie gipsowe dwuwarstwowe na ścianach z elementów prefabrykowanych i betonowych wylewanych</t>
  </si>
  <si>
    <t>KNR 2-02 0815-06</t>
  </si>
  <si>
    <t>Wewnętrzne gładzie gipsowe dwuwarstwowe na sufitach z elementów prefabrykowanych i betonowych wylewanych</t>
  </si>
  <si>
    <t>NNRNKB 202 1134-01</t>
  </si>
  <si>
    <t>(z.VII) Gruntowanie podłoży preparatami - powierzchnie poziome</t>
  </si>
  <si>
    <t>NNRNKB 202 1134-02</t>
  </si>
  <si>
    <t>(z.VII) Gruntowanie podłoży preparatami - powierzchnie pionowe</t>
  </si>
  <si>
    <t>KNR 2-02 1506-01</t>
  </si>
  <si>
    <t>Dwukrotne malowanie farbami akrylowymi powierzchni wewnętrznych - tynków gładkich</t>
  </si>
  <si>
    <t>KNR 0-12 0829-03</t>
  </si>
  <si>
    <t>Licowanie ścian płytkami o wymiarach 20 x 20 cm - na klej.Pom. 03</t>
  </si>
  <si>
    <t>KNR 0-23 2612-01</t>
  </si>
  <si>
    <t>Ocieplenie ścian budynków płytami styropianowymi gr. 15 cm przyklejenie płyt styropianowych do ścian</t>
  </si>
  <si>
    <t>KNR 0-23 2612-03</t>
  </si>
  <si>
    <t>Ocieplenie ścian budynków płytami styropianowymi - przymocowanie płyt styropianowych za pomocą dybli plastikowych do ścian</t>
  </si>
  <si>
    <t>KNR 0-23 2612-06</t>
  </si>
  <si>
    <t>Ocieplenie ścian budynków płytami styropianowymi  - przyklejenie warstwy siatki na ścianach</t>
  </si>
  <si>
    <t>KNR 0-23 2612-08</t>
  </si>
  <si>
    <t>Ocieplenie ścian budynków płytami styropianowymi - ochrona narożników wypukłych kątownikiem metalowym</t>
  </si>
  <si>
    <t>KNR 0-23 2612-09</t>
  </si>
  <si>
    <t>Ocieplenie ścian budynków płytami styropianowymi - zamocowanie listwy cokołowej</t>
  </si>
  <si>
    <t>KNR 0-23 0933-01</t>
  </si>
  <si>
    <t>Wyprawa elew. cienkowarstwowa  polimerowo - akrylowa gr. 3 mm wyk. ręcznie na uprzednio przyg. podłożu - nałożenie podkładowej masy tynkarskiej</t>
  </si>
  <si>
    <t>KNR 0-23 0933-02</t>
  </si>
  <si>
    <t>Wyprawa elew. cienkowarstwowa polimerowo - akrylowa gr. 3 mm wyk. ręcznie na uprzednio przyg. podłożu - ściany płaskie i powierzchnie poziome</t>
  </si>
  <si>
    <t>KNR 2-02 0921-02</t>
  </si>
  <si>
    <t>Licowanie płytkami klinkierowymi 25x6 cm ścian - cokół budynku</t>
  </si>
  <si>
    <t>cena jednostkowa netto</t>
  </si>
  <si>
    <t>wartość netto</t>
  </si>
  <si>
    <t>1. Roboty ziemne</t>
  </si>
  <si>
    <t>2. Fundamenty</t>
  </si>
  <si>
    <t>3. Ściany, strop i wieńce</t>
  </si>
  <si>
    <t>4. Strop nad antresolą, pokrycie</t>
  </si>
  <si>
    <t>5. Podłoża i posadzki</t>
  </si>
  <si>
    <t>6. Stolarka okienna i drzwiowa</t>
  </si>
  <si>
    <t>7. Tynki i okładziny wewnętrzne</t>
  </si>
  <si>
    <t>8. Tynki i okładziny zewnętrzne</t>
  </si>
  <si>
    <t>1. Roboty ziemne i rozbiórkowe</t>
  </si>
  <si>
    <t>KNR 4-01 0212-03</t>
  </si>
  <si>
    <t>Rozbiórka elementów konstrukcji betonowych zbrojonych - demontaż płyty wierzchniej</t>
  </si>
  <si>
    <t xml:space="preserve">KNR 4-01 0108-14 0108-16 </t>
  </si>
  <si>
    <t>Wywiezienie samochodami skrzyniowymi gruzu z rozbieranych konstrukcji gruzo- i żużlobetonowych na odległość 5 km</t>
  </si>
  <si>
    <t>KNR 2-02 0202-01</t>
  </si>
  <si>
    <t>Ławy fundamentowe prostokątne żelbetowe, szerokości do 0,6 m - z zastosowaniem pompy do betonu. Beton C25/30</t>
  </si>
  <si>
    <t>KNR 2-02 0206-01 206-05</t>
  </si>
  <si>
    <t>Ściany betonowe proste grubości 24 cm wysokości do 3 m - z zastosowaniem pompy do betonu.  Beton C25/30</t>
  </si>
  <si>
    <t>Izolacje przeciwwilgociowe powłokowe bitumiczne pionowe - wykonywane na zimno z emulsji asfaltowej - pierwsza warstwa</t>
  </si>
  <si>
    <t>KNR 2-02 0603-02</t>
  </si>
  <si>
    <t>Izolacje przeciwwilgociowe powłokowe bitumiczne pionowe - wykonywane na zimno z emulsji asfaltowej - druga warstwa</t>
  </si>
  <si>
    <t>KNR 2-02 0603-07</t>
  </si>
  <si>
    <t>Izolacje przeciwwilgociowe powłokowe bitumiczne pionowe - wykonywane na zimno z lepiku asfaltowego - pierwsza warstwa</t>
  </si>
  <si>
    <t>Przygotowanie i montaż zbrojenia elementów budynków i budowli - pręty gładkie o śr.6 mm</t>
  </si>
  <si>
    <t>Przygotowanie i montaż zbrojenia elementów budynków i budowli - pręty żebrowane o śr.12 mm</t>
  </si>
  <si>
    <t>3. Ściany, wieńce i nadproża</t>
  </si>
  <si>
    <t>(z.VII) Ściany budynków jednokondygnacyjnych z bloczków z betonu komórkowego odmiany 700 o gr. 24 cm, na kleju</t>
  </si>
  <si>
    <t>Wieńce  żelbetowe; stosunek deskowanego obwodu do przekroju do 8 - z zastosowaniem pompy do betonu. Beton C25/30
Wieniec W1, WN1
Nadproże N1</t>
  </si>
  <si>
    <t>Ułożenie poduszki betonowej dla belki stalowej - ręczne układanie betonu</t>
  </si>
  <si>
    <t>KNR 2-02 0125-05</t>
  </si>
  <si>
    <t>Założenie belek stalowych - montaż belki HEB 160 do transportu urządzeń technologicznych</t>
  </si>
  <si>
    <t>kg</t>
  </si>
  <si>
    <t>Przygotowanie i montaż zbrojenia elementów budynków i budowli - pręty gładkie o śr. 6 mm</t>
  </si>
  <si>
    <t>Przygotowanie i montaż zbrojenia elementów budynków i budowli - pręty żebrowane o śr.  10 - 12  mm</t>
  </si>
  <si>
    <t>4. zbiornik - modernizacja</t>
  </si>
  <si>
    <t>ZKNR C-2 0801-05</t>
  </si>
  <si>
    <t>Przygotowanie podłoża. Hydropiaskowanie podłoża betonowego</t>
  </si>
  <si>
    <t>ZKNR C-2 0803-02</t>
  </si>
  <si>
    <t>Przygotowanie podłoża. Skucie mechaniczne na gł. 1 cm, powierzchnie poziome i pionowy</t>
  </si>
  <si>
    <t>ZKNR C-2 0808-11</t>
  </si>
  <si>
    <t>Reprofilacja podłoża. Wykonanie warstwy kontaktowej na konstrukcji żelbetowej z betonu B 17,5-B 30 - pow. pionowa</t>
  </si>
  <si>
    <t>ZKNR C-2 0809-05</t>
  </si>
  <si>
    <t>Reprofilacja podłoża. Ręczne wypełnienie ubytków o głębokości 5-30 mm w betonie klasy B 17,5-B 30 - pow. pionowa</t>
  </si>
  <si>
    <t>dm3</t>
  </si>
  <si>
    <t>ZKNR C-2 0815-04</t>
  </si>
  <si>
    <t>Reprofilacja podłoża. Ręczne szpachlowanie warstw naprawczych betonu na gr. 1 mm - elementy monolityczne, powierzchnia pionowa</t>
  </si>
  <si>
    <t>ZKNR C-2 0816-07</t>
  </si>
  <si>
    <t>Reprofilacja podłoża. Zabezpieczenie powłokowe powierzchni betonu - powłoka cementowo-polimerowa gr. 2 mm, powierzchnia pionowa</t>
  </si>
  <si>
    <t>KNR 2-02 0205-01</t>
  </si>
  <si>
    <t>Fundament pod kratę hakową- z zastosowaniem pompy do betonu. Beton C37/45</t>
  </si>
  <si>
    <t>5. Dach konstrukcja, pokrycie</t>
  </si>
  <si>
    <t>KNR 2-02 0406-01</t>
  </si>
  <si>
    <t>Murłaty - przekrój poprzeczny drewna do 180 cm2 z tarcicy nasyconej</t>
  </si>
  <si>
    <t>m3 drew.</t>
  </si>
  <si>
    <t>KNR 2-02 0408-03</t>
  </si>
  <si>
    <t>Krokwie zwykłe, długość do 4.5 m przekrój poprzeczny drewna do 180 cm2 z tarcicy nasyconej</t>
  </si>
  <si>
    <t>KNR 2-02 0406-05</t>
  </si>
  <si>
    <t>Płatwie, długość ponad 3 m - przekrój poprzeczny drewna do 180 cm2 z tarcicy nasyconej</t>
  </si>
  <si>
    <t>KNR 2-02 0409-04</t>
  </si>
  <si>
    <t>Wymiany i rozpory, przekrój poprzeczny drewna do 180 cm2 z tarcicy nasyconej - dla otworu technologicznego</t>
  </si>
  <si>
    <t>KNR 0-15II 0517-01</t>
  </si>
  <si>
    <t>Ułożenie na krokwiach ekranu zabezpieczającego z folii paroprzepuszczalnej</t>
  </si>
  <si>
    <t>NNRNKB 202 0421-01</t>
  </si>
  <si>
    <t>(z.VI) Ołacenie połaci dachowych dla pokryć z blach powlekanych</t>
  </si>
  <si>
    <t>(z.VI) Ołacenie połaci dachowych dla pokryć z blach powlekanych - kontrłaty</t>
  </si>
  <si>
    <t>NNRNKB 202 0541-02</t>
  </si>
  <si>
    <t>(z.VI) Obróbki blacharskie z blachy powlekanej o szer.w rozwinięciu ponad 25 cm - pas podrynnowy</t>
  </si>
  <si>
    <t>NNRNKB 202 0535-04</t>
  </si>
  <si>
    <t>(z.VI) Pokrycie dachów o pow.ponad 100 m2 o nachyleniu połaci do 85 % blachą powlekaną dachówkową na łatach</t>
  </si>
  <si>
    <t>KNR 2-02 0410-01</t>
  </si>
  <si>
    <t>Deskowanie połaci dachowych z tarcicy nasyconej - nabicie deski na okapach</t>
  </si>
  <si>
    <t>6. Podłoża i posadzki</t>
  </si>
  <si>
    <t>Podkłady z ubitych materiałów sypkich na podłożu gruntowym - piasek ubijany warstwami co 20 cm</t>
  </si>
  <si>
    <t>Podkłady betonowe na podłożu gruntowym. Beton C 8/10.</t>
  </si>
  <si>
    <t>Posadzka betonowa na podłożu gruntowym z betonu C30/37</t>
  </si>
  <si>
    <t>Izolacje przeciwwilgociowe i przeciwwodne z folii polietylenowej szerokiej poziome podposadzkowe</t>
  </si>
  <si>
    <t>Izolacje cieplne i przeciwdźwiękowe z płyt styropianowych poziome na wierzchu konstrukcji na sucho. Styrodur o grubości 8 cm</t>
  </si>
  <si>
    <t>Posadzki cementowe wraz z cokolikami zatarte na gładko grubości 25 mm ze zbrojeniem siatką stalową</t>
  </si>
  <si>
    <t>Posadzki z płytek typu gres o wymiarach 30 x 30 cm, układanych metodą kombinowaną</t>
  </si>
  <si>
    <t>Cokoliki z płytek o wymiarach 30 x 30 cm i wysokości cokolika równej 15 cm</t>
  </si>
  <si>
    <t>7. Stolarka okienna i drzwiowa</t>
  </si>
  <si>
    <t>KNR 0-19 1023-04</t>
  </si>
  <si>
    <t>Montaż okien uchylnych jednodzielnych z PCV z obróbką obsadzenia o pow. ponad 1.0 m2</t>
  </si>
  <si>
    <t>KNR 2-02 1203-02</t>
  </si>
  <si>
    <t>Drzwi stalowe pełne z oscieżnicą o powierzchni ponad 2 m2, dwuskrzydłowe, jedno skrzydło ryglowane. Drzwi ocieplone o gr. płyty drzwiowej min. 45mm, gr. blachy min. 0,9mm. Drzwi z zamkiem i samozamykaczem.</t>
  </si>
  <si>
    <t>Obsadzenie podokienników z aglomarmuru o grubości 3 cm i długości 1,20m</t>
  </si>
  <si>
    <t>8. Tynki i okładziny wewnętrzne</t>
  </si>
  <si>
    <t>KNR 2-02 0613-03</t>
  </si>
  <si>
    <t>Izolacje cieplne i przeciwdźwiękowe z wełny mineralnej poziome z płyt układanych na sucho gr. 15 cm</t>
  </si>
  <si>
    <t>Ułożenie na stalowej konstrukcji sufitu folii paroizolacyjnej</t>
  </si>
  <si>
    <t>KNR 2-02 2011-02</t>
  </si>
  <si>
    <t>Okładziny gipsowo-kartonowe, pojedyncze na stropach, na rusztach metalowych; rozstaw profili nośnych 40 cm. Płyty Aquapanel Indoor</t>
  </si>
  <si>
    <t>KNR 2-02 0829-07</t>
  </si>
  <si>
    <t>Licowanie ścian płytkami o wymiarach 20x20 cm na klej metodą kombinowaną</t>
  </si>
  <si>
    <t>(z.VII) Gruntowanie podłoży preparatami - powierzchnie poziome, skosy sufitu</t>
  </si>
  <si>
    <t>KNR 2-02 1505-05</t>
  </si>
  <si>
    <t>Dwukrotne malowanie farbami akrylowymi powierzchni wewnętrznych - płyt gipsowych spoinowanych szpachlowanych z gruntowaniem</t>
  </si>
  <si>
    <t>9. Tynki i okładziny zewnętrzne</t>
  </si>
  <si>
    <t>Ocieplenie ścian budynków płytami styropianowymi gr. 10 cm przyklejenie płyt styropianowych do ścian, ściana fundamentowa + cokół budynku</t>
  </si>
  <si>
    <t>Ocieplenie ścian budynków płytami styropianowymi - przyklejenie płyt styropianowych gr. 15 cm do ścian</t>
  </si>
  <si>
    <t>10. Podest przed drzwiami Dz1</t>
  </si>
  <si>
    <t>KNR 2-31 0101-01 0101-02</t>
  </si>
  <si>
    <t>Mechaniczne wykonanie koryta na całej szerokości jezdni i chodników w gruncie kat. I-IV głębokości 40 cm</t>
  </si>
  <si>
    <t>KNR 2-31 0104-01 0104-02</t>
  </si>
  <si>
    <t>Ręczne zagęszczenie warstwy odsączającej w korycie i na poszerzeniach - grubość warstwy po zag. 20 cm</t>
  </si>
  <si>
    <t>KNR 2-31 0109-03 0109-04</t>
  </si>
  <si>
    <t>Podbudowa betonowa bez dylatacji, zbrojona siatką z prętów żebrowanych o śr. 10 mm 20/20 cm - grubość warstwy po zagęszczeniu 20 cm</t>
  </si>
  <si>
    <t>Przygotowanie i montaż zbrojenia elementów budynków i budowli - pręty żebrowane o śr.10 mm</t>
  </si>
  <si>
    <t>Cena jednostkowa netto</t>
  </si>
  <si>
    <t>2. Płyta denna i ściany</t>
  </si>
  <si>
    <t>Podkłady z ubitych materiałów sypkich na podłożu gruntowym (pospółka)</t>
  </si>
  <si>
    <t>Izolacja z papy termozgrzewalej na podłożu betonowym</t>
  </si>
  <si>
    <t>Płyta denna  żelbetowa o gr. 35 cm - z zastosowaniem pompy do betonu. Beton C30/37, W8, F100</t>
  </si>
  <si>
    <t>Ściany żelbetowe proste grubości 30 cm wysokości do 6 m - z zastosowaniem pompy do betonu. Beton C30/37, W8, F100
Wykonanie przerw roboczych</t>
  </si>
  <si>
    <t>Ściany żelbetowe proste grubości 30 cm wysokości do 6 m - z zastosowaniem pompy do betonu. Beton C30/37, W8, F100
Zabetonowane przerw roboczych</t>
  </si>
  <si>
    <t>KNR 2-02 0603-09</t>
  </si>
  <si>
    <t>Izolacje przeciwwilgociowe powłokowe bitumiczne pionowe - wykonywane na zimno z roztworu asfaltowego - pierwsza warstwa</t>
  </si>
  <si>
    <t>KNR 2-02 0603-10</t>
  </si>
  <si>
    <t>Izolacje przeciwwilgociowe powłokowe bitumiczne pionowe - wykonywane na zimno z roztworu asfaltowego - druga i następna warstwa</t>
  </si>
  <si>
    <t>Izolacje  powierzchni pionowych z reaktywnej, elastycznej żywicy epoksydowej - gruntowanie podłoża</t>
  </si>
  <si>
    <t>Izolacje powierzchni pionowych z reaktywnej, elastycznej żywicy epoksydowej - warstwa żywicy epoksydowej o gr. 2,0 mm</t>
  </si>
  <si>
    <t>Przygotowanie i montaż zbrojenia elementów budynków i budowli - pręty żebrowane o śr.  10 - 12 - 14  mm</t>
  </si>
  <si>
    <t>NNRNKB 202 0519-03 analogia</t>
  </si>
  <si>
    <t>(z.I) Montaż prefabrykowanych rur spustowych z blachy ocynkowanej półokrągłych o śr. 12cm (rury spustowe systemowe z blachy powlekanej)</t>
  </si>
  <si>
    <t>(z.I) Montaż prefabrykowanych rynien dachowych z blachy ocynkowanej półokrągłych o śr. 12cm (rynny systemowe z blachy stalowej powlekanej)</t>
  </si>
  <si>
    <t>Rynny dachowe półokrągłe o śr. 18 cm z blachy ocynkowanej (rynny systemowe z blachy powlekanej)</t>
  </si>
  <si>
    <t>KNR 2-02 0510-04 analogia</t>
  </si>
  <si>
    <t>Rury spustowe okrągłe o śr. 15 cm z blachy ocynkowanej (rury spustowe systemowe z blachy powlekanej)</t>
  </si>
  <si>
    <t>kalkulacja indywidualna</t>
  </si>
  <si>
    <t>KNR 2-01 0202-05</t>
  </si>
  <si>
    <t>Roboty ziemne wykonywane koparkami przedsiębiernymi o poj.łyżki 0.60 m3 w gr.kat.III z transportem urobku samochodami samowyładowczymi na odległość do 1 km</t>
  </si>
  <si>
    <t>Podkłady betonowe na podłożu gruntowym - stopa SF1. Beton C8/10</t>
  </si>
  <si>
    <t>KNR 2-02 0204-02</t>
  </si>
  <si>
    <t>Stopy fundamentowe prostokątne żelbetowe, o objętości do 1,5 m3 - z zastosowaniem pompy do betonu. Beton C20/25, W6, F150</t>
  </si>
  <si>
    <t>KNR 2-02 0209-03</t>
  </si>
  <si>
    <t>Stopy fundamentowe żelbetowe, okrągłe  o wysokości do 4 m; obwód do 2 m - Beton C20/25, W6, F150</t>
  </si>
  <si>
    <t>Przygotowanie i montaż zbrojenia elementów budynków i budowli - pręty żebrowane o śr.  12 mm i prety gładkie o śr. 6 mm</t>
  </si>
  <si>
    <t>KNR 2-02 0602-01</t>
  </si>
  <si>
    <t>Izolacje przeciwwilgociowe powłokowe bitumiczne poziome - wykonywane na zimno z emulsji asfaltowo - kauczukowej</t>
  </si>
  <si>
    <t>Podkłady betonowe na podłożu gruntowym pod fundamenty zasieków. Zastosowano pompę do betonu na samochodzie. Beton C8/10</t>
  </si>
  <si>
    <t>KNR 2-02 0201-04</t>
  </si>
  <si>
    <t>Ławy fundamentowe betonowe zasieków, prostokątne szerokości ponad 1,3 m - z zastosowaniem pompy do betonu. Beton C20/25</t>
  </si>
  <si>
    <t>KNR 2-02 0206-01</t>
  </si>
  <si>
    <t>Mury oporowe betonowe proste grubości 20 cm wysokości do 3 m - z zastosowaniem pompy do betonu. Beton C20/25</t>
  </si>
  <si>
    <t>KNR 0-29 0636-01</t>
  </si>
  <si>
    <t>Przygotowanie powierzchni pionowych nieotyynkowanych pod uszczelnienia w technologii SUPERFLEX-10 - gruntowanie Eurolanem 3K ręcznie</t>
  </si>
  <si>
    <t>KNR 0-29 0638-03</t>
  </si>
  <si>
    <t>Izolacja poziomych szczelin dylatacyjnych taśmami SUPERFLEX-B 500</t>
  </si>
  <si>
    <t>KNR 0-29 0641-01</t>
  </si>
  <si>
    <t>Wysokoelastyczna izolacja powierzchni pionowych - szpachlowanie masą SUPERFLEX-10</t>
  </si>
  <si>
    <t>Przygotowanie i montaż zbrojenia elementów budynków i budowli - pręty gładkie o śr. 6 mm
Stopy SF1 i SF2</t>
  </si>
  <si>
    <t>Przygotowanie i montaż zbrojenia elementów budynków i budowli - pręty żebrowane o śr. 8 -12 mm Stopy SF1 i SF2, mur oporowy</t>
  </si>
  <si>
    <t>KNR 2-02 1216-01</t>
  </si>
  <si>
    <t>Wykonanie i montaż szablonu kotwiacego z blachy stalowej gr. 12 mm o wymiarach 45 x 45 cm z wywierceniem 6 szt. otworów dla śrub fundamentowych i montażem śrub fajkowych M 24 o długości 90 cm</t>
  </si>
  <si>
    <t>KNR 2-05 0101-01</t>
  </si>
  <si>
    <t>Hale typu lekkiego - słupy o masie do 1 t  
słupy HEB 160 o wysokości 6,07m - 8 szt.  i HEB 120 o wysokości 5,02m - 4 szt.
Połączenia słup, wspornik, rygiel,</t>
  </si>
  <si>
    <t>KNR 2-05 0101-04</t>
  </si>
  <si>
    <t>Hale typu lekkiego - ramy - dźwigary kratownicowe</t>
  </si>
  <si>
    <t>KNR 2-05 0102-04</t>
  </si>
  <si>
    <t>Hale typu lekkiego - płatwie, rygle</t>
  </si>
  <si>
    <t>KNR 2-05 0102-06</t>
  </si>
  <si>
    <t>Hale typu lekkiego - stężenia kalenicy, połaci, słupów</t>
  </si>
  <si>
    <t>KNR 7-12 0102-03</t>
  </si>
  <si>
    <t>Czyszczenie przez szczotkowanie mechaniczne do trzeciego stopnia czystości konstrukcji szkieletowych (stan wyjściowy powierzchni B) - konstrukcja wiaty</t>
  </si>
  <si>
    <t>KNR 7-12 0201-03</t>
  </si>
  <si>
    <t>Malowanie pędzlem farbami do gruntowania miniowymi konstrukcji szkieletowych</t>
  </si>
  <si>
    <t>KNR 7-12 0214-03</t>
  </si>
  <si>
    <t>Malowanie pędzlem emaliami poliwinylowymi konstrukcji szkieletowych</t>
  </si>
  <si>
    <t>KNR 0-15II 0519-01</t>
  </si>
  <si>
    <t>Pokrycie dachów blachodachówką powlekaną w arkuszach</t>
  </si>
  <si>
    <t>NNRNKB 202 0540-01</t>
  </si>
  <si>
    <t>(z.VI) Pokrycie ścian blachą powlekaną trapezową na łatach</t>
  </si>
  <si>
    <t>Rynny dachowe półokrągłe o śr. 15 cm z blachy ocynkowanej ( rynny systemowe z blachy stalowej powlekanej)</t>
  </si>
  <si>
    <t>(z.I) montaż prefabrykowanych rur spustowych z blachy ocynkowanej okrągłych o śr. 12 cm (rury spustowe systemowe z blach powlekanej)</t>
  </si>
  <si>
    <t>Podkłady z ubitych materiałów sypkich na podłożu gruntowym gr. 25 cm</t>
  </si>
  <si>
    <t>Podkłady betonowe na podłożu gruntowym gr. 15 cm. Zastosowano pompę do betonu na samochodzie.
Beton C8/10</t>
  </si>
  <si>
    <t>KNR 13-05 0107-02</t>
  </si>
  <si>
    <t>Zakładanie hydroizolacji z folii plastyfikowanej PEHD zgrzewanej</t>
  </si>
  <si>
    <t>Żelbetowe płyty , grubości 20 cm płaskie zbrojone siatką z pręta fi 8 15/15, zatarte na gładko - z zastosowaniem pompy do betonu. Beton C20/25</t>
  </si>
  <si>
    <t>Przygotowanie i montaż zbrojenia elementów budynków i budowli - pręty żebrowane o śr. 8mm</t>
  </si>
  <si>
    <t>1. Roboty ziemne i betonowe</t>
  </si>
  <si>
    <t>2. Konstrukcja stalowa wiaty</t>
  </si>
  <si>
    <t>KNR 2-02 0508-04 analogia</t>
  </si>
  <si>
    <t>3. Nawierzchnia wiaty</t>
  </si>
  <si>
    <t>…………………………………………</t>
  </si>
  <si>
    <t>data i podpis osoby upełnomocnionej</t>
  </si>
  <si>
    <t>NNRNKB 202 0519-04 analogia</t>
  </si>
  <si>
    <t>(z.I) montaż prefabrykowanych rur spustowych z blachy ocynkowanej okrągłych o śr. 15 cm (rynny dachowe systemowe z blach powlekanej)</t>
  </si>
  <si>
    <t>(z.I) montaż prefabrykowanych rur spustowych z blachy ocynkowanej okrągłych o śr. 12 cm (rury spustowe systemowe z blach stalowej powlekanej)</t>
  </si>
  <si>
    <t>KNR 2-31 0401-06</t>
  </si>
  <si>
    <t>Rowki pod krawężniki i ławy krawężnikowe o wymiarach 30x40 cm w gruncie kat.III-IV</t>
  </si>
  <si>
    <t>KNR 2-31 0403-04</t>
  </si>
  <si>
    <t>Krawężniki betonowe wystające o wymiarach 20x30 cm na podsypce cementowo-piaskowej</t>
  </si>
  <si>
    <t>Podkłady z ubitych materiałów sypkich na podłożu gruntowym, piasek stabilizowany cementem 100 kg cementu na 1m3 piasku</t>
  </si>
  <si>
    <t xml:space="preserve">KNR 2-02 0218-02 0218-06 </t>
  </si>
  <si>
    <t>KNR 2-02 0218-07</t>
  </si>
  <si>
    <t>Przygotowanie i montaż zbrojenia elementów budynków i budowli - pręty żebrowane o śr. 10 mm</t>
  </si>
  <si>
    <t>Balustrady schodowe  osadzone w co piątym stopniu o długości 3,70 m i wysokości 1,10 m, cynkowane</t>
  </si>
  <si>
    <t>kpl</t>
  </si>
  <si>
    <t>1. Schody terenowe SCH 1</t>
  </si>
  <si>
    <t>2. Schody terenowe SCH 2</t>
  </si>
  <si>
    <t xml:space="preserve">2 - REAKTOR 3A I 3B </t>
  </si>
  <si>
    <t>3 - POMPOWNIA ŚCIEKÓW SUROWYCH</t>
  </si>
  <si>
    <t>4 - BUDYNEK TECHNICZNY</t>
  </si>
  <si>
    <t>5 - WIATA NA OSAD ODWODNIONY 18A</t>
  </si>
  <si>
    <t>6 - WIATA NA OSAD ODWODNIONY 18B</t>
  </si>
  <si>
    <t>7 - SCHODY TERENOWE SCH1, SCH2</t>
  </si>
  <si>
    <t>8 - TACA NAJAZDOWA</t>
  </si>
  <si>
    <t>Schody żelbetowe proste na płycie grubości 14 cm - z zastosowaniem pompy do betonu (beton C20/25)</t>
  </si>
  <si>
    <t>Schody żelbetowe belki podestowe i kotwiące - z zastosowaniem pompy do betonu (beton C20/25)</t>
  </si>
  <si>
    <t>1. Roboty drogowe</t>
  </si>
  <si>
    <t>KNR 2-31 0105-05 0105-06</t>
  </si>
  <si>
    <t>Podsypka cementowo-piaskowa z zagęszczeniem ręcznym - 20 cm grubość warstwy po zagęszczeniu</t>
  </si>
  <si>
    <t>KNR 2-31 0401-04</t>
  </si>
  <si>
    <t>Rowki pod krawężniki i ławy krawężnikowe o wymiarach 30x30 cm w gruncie kat.III-IV</t>
  </si>
  <si>
    <t>KNR 2-31 0402-04</t>
  </si>
  <si>
    <t>Ława pod krawężniki betonowa z oporem (beton C16/20)</t>
  </si>
  <si>
    <t>KNR 2-31 0403-05</t>
  </si>
  <si>
    <t>Krawężniki betonowe wtopione o wymiarach 15x30 cm na podsypce cementowo-piaskowej</t>
  </si>
  <si>
    <t>Podbudowa betonowa - grubość warstwy po zagęszczeniu 20 cm. Beton C 16/20</t>
  </si>
  <si>
    <t>Płyta  betonowa o gr. 15 cm, zbrojona siatką 15/15 cm - z zastosowaniem pompy do betonu. Beton C30/37</t>
  </si>
  <si>
    <t>Przygotowanie i montaż zbrojenia elementów budynków i budowli - pręty żebrowane o śr.  8 mm</t>
  </si>
  <si>
    <t>KNR 2-31 0511-03</t>
  </si>
  <si>
    <t>Nawierzchnie z kostki brukowej betonowej grubość 8 cm na podsypce cementowo-piaskowej</t>
  </si>
  <si>
    <t>1. Zbiornik retencyjny wód deszczowych</t>
  </si>
  <si>
    <t>KNR 4-01 0212-02</t>
  </si>
  <si>
    <t>Rozbiórka elementów konstrukcji betonowych niezbrojonych o grubości ponad 15 cm. Wykonanie w istniejącej płycie dennej wcięcia o wymiarach 0,60 x 0,75 x 0,30</t>
  </si>
  <si>
    <t>ZKNR C-2 0801-06 9916</t>
  </si>
  <si>
    <t>Przygotowanie podłoża. Hydropiaskowanie podłoża betonowego malowanego - klasa betonu ponad B 30</t>
  </si>
  <si>
    <t>Przygotowanie podłoża. Skucie mechaniczne na gł. 1 cm, powierzchnie pionowe (przyjęto 50%powierzchni)</t>
  </si>
  <si>
    <t>KNR 2-02 1101-02</t>
  </si>
  <si>
    <t>Wylewka betonowa na płycie dennej zbiornika o średniej gr. 30 cm z betonu szczelnego C37/45. W wylewce betonowej należy wykonać rząpię 60 x 85 x 50 cm i 60 x 75 x 50 cm.</t>
  </si>
  <si>
    <t>ZKNR C-2 0816-06</t>
  </si>
  <si>
    <t>Reprofilacja podłoża. Zabezpieczenie powłokowe powierzchni betonu - powłoka cementowo-polimerowa gr. 2 mm, powierzchnia pozioma</t>
  </si>
  <si>
    <t>Podkłady betonowe na podłożu gruntowym Zastosowano pompę do betonu na samochodzie - poduszka z betonu C8/10 pod płytę fundamentową</t>
  </si>
  <si>
    <t>Płyta denna  żelbetowa o gr. 50 cm - z zastosowaniem pompy do betonu. Beton C30/37, W8, XC2</t>
  </si>
  <si>
    <t>Słupy żelbetowe, prostokątne o wysokości do 4 m; stosunek deskowanego obwodu do przekroju do 6 - z zastosowaniem pompy do betonu. Beton C20/25, W8, XC2</t>
  </si>
  <si>
    <t>Płyta górna żelbetowa, grubości 30 cm płaska - z zastosowaniem pompy do betonu. Beton C20/25, W8, XC2</t>
  </si>
  <si>
    <t>Przygotowanie i montaż zbrojenia elementów budynków i budowli - pręty żebrowane o śr.  12 mm</t>
  </si>
  <si>
    <t>Podkłady z ubitych materiałów sypkich na podłożu gruntowym - zasypanie konstrukcji piaskiem do poziomu górnej krawędzi płyty żelbetowej gornej</t>
  </si>
  <si>
    <t>KNR 2-02 0202-04 analogia</t>
  </si>
  <si>
    <t>KNR 2-02 1101-07 analogia</t>
  </si>
  <si>
    <t>12 - FUNDAMENT POD SILOS</t>
  </si>
  <si>
    <t>NNRNKB 202 0181-04 analogia</t>
  </si>
  <si>
    <t>KNR 0-22 0527-01 analogia</t>
  </si>
  <si>
    <t>1. Roboty rozbiórkowe i murowe</t>
  </si>
  <si>
    <t>KNR 4-01 0354-04</t>
  </si>
  <si>
    <t>Wykucie z muru ościeżnic drewnianych o powierzchni do 2 m2 - wykucie stolarki okiennej</t>
  </si>
  <si>
    <t xml:space="preserve">KNR 2-02 0120-02 0120-09 </t>
  </si>
  <si>
    <t>Ścianki działowe pełne zbrojone z cegieł pełnych grubości 1/2 ceg.</t>
  </si>
  <si>
    <t>KNR 4-01 0304-01</t>
  </si>
  <si>
    <t>Zamurowanie otworów w ścianach na zaprawie cementowo-wapiennej cegłami, po otworach okiennych</t>
  </si>
  <si>
    <t>2. Podłoża i posadzki</t>
  </si>
  <si>
    <t>Fundamenty betonowe pod urządzenia, o objętości do 0,5 m3 - z zastosowaniem pompy do betonu. Beton C20/25</t>
  </si>
  <si>
    <t>3. Stolarka drzwiowa</t>
  </si>
  <si>
    <t>4. Tynki i okładziny wewnętrzne</t>
  </si>
  <si>
    <t>Licowanie ścian płytkami o wymiarach 20 x 20 cm - na klej</t>
  </si>
  <si>
    <t>5. Tynki i okładziny zewnętrzne</t>
  </si>
  <si>
    <t>Ocieplenie ścian budynków płytami styropianowymi - system STOPTER - ochrona narożników wypukłych kątownikiem metalowym</t>
  </si>
  <si>
    <t>13 - BUDYNEK GOSPODARKI OSADOWEJ</t>
  </si>
  <si>
    <t>Izolacja fundamentów z papy termozgrzewalej na podłożu betonowym</t>
  </si>
  <si>
    <t>Rdzenie żelbetowe, prostokątne o wysokości do 4 m; stosunek deskowanego obwodu do przekroju do 6 - z zastosowaniem pompy do betonu. Beton C25/30</t>
  </si>
  <si>
    <t>Ściany betonowe proste grubości 25 cm wysokości do 3 m - z zastosowaniem pompy do betonu. Beton C25/30</t>
  </si>
  <si>
    <t>4. Dach konstrukcja, pokrycie</t>
  </si>
  <si>
    <t>KNR 2-02 0405-02/03</t>
  </si>
  <si>
    <t>Dachy z wiązarów deskowych z tarcicy nasyconej o rozpiętości 10 m - interpolacja</t>
  </si>
  <si>
    <t>Izolacje cieplne i przeciwdźwiękowe z płyt styropianowych poziome na wierzchu konstrukcji na sucho. Styrodur o grubości 5 cm</t>
  </si>
  <si>
    <t>Posadzka betonowa na podłożu gruntowym z betonu C30/37 + wjazd betonowy od strony bram garażowych</t>
  </si>
  <si>
    <t>Przygotowanie i montaż zbrojenia elementów budynków i budowli - pręty żebrowane o śr. 6 mm</t>
  </si>
  <si>
    <t>Przygotowanie i montaż zbrojenia elementów budynków i budowli - pręty żebrowane o śr. 10 mm - wjazd betonowy</t>
  </si>
  <si>
    <t>Obsadzenie podokienników z aglomarmuru o grubości 3 cm i długości 2,50m</t>
  </si>
  <si>
    <t>Izolacje cieplne  ze styroduru gr. 5 cm pionowe - ściany fundamentowe</t>
  </si>
  <si>
    <t>10 - BUDYNEK GARAŻOWY</t>
  </si>
  <si>
    <t>KNR 2-02 0510-03 analogia</t>
  </si>
  <si>
    <t>Rury spustowe okrągłe o śr. 12 cm z blachy ocynkowanej (rury spustowe systemowe z blachy powlekanej)</t>
  </si>
  <si>
    <t>Rynny dachowe półokrągłe o śr. 15 cm z blachy ocynkowanej (rynny dachowe systemowe z blachy powlekanej w kolorze pokrycia dachowego).</t>
  </si>
  <si>
    <t>1. Roboty przygotowawcze</t>
  </si>
  <si>
    <t>Roboty pomiarowe przy liniowych robotach ziemnych - trasa dróg w terenie równinnym.</t>
  </si>
  <si>
    <t>km</t>
  </si>
  <si>
    <t>Rozebranie chodników, wysepek przystankowych i przejść dla pieszych z płyt betonowych 50x50x7 cm na podsypce piaskowej</t>
  </si>
  <si>
    <t>KNR 2-31 0810-02</t>
  </si>
  <si>
    <t>Rozebranie nawierzchni z kostki brukowej betonowej na podsypce cementowo-piaskowej</t>
  </si>
  <si>
    <t>KNR 2-31 0813-03</t>
  </si>
  <si>
    <t>Rozebranie krawężników betonowych 15x30 cm na podsypce cementowo-piaskowej</t>
  </si>
  <si>
    <t>KNR 2-31 0814-01</t>
  </si>
  <si>
    <t>Rozebranie obrzeży 6x20 cm na podsypce piaskowej</t>
  </si>
  <si>
    <t>KNR 4-04 0301-04</t>
  </si>
  <si>
    <t>Rozebranie podłoża z betonu żwirowego o grubości ponad 15 cm</t>
  </si>
  <si>
    <t>KNR 4-01 0108-11 + KNR 4-01 0108-12</t>
  </si>
  <si>
    <t>Wywiezienie gruzu spryzmowanego samochodami samowyładowczymi na odległość do 5 km</t>
  </si>
  <si>
    <t>2. Roboty ziemne</t>
  </si>
  <si>
    <t>Usunięcie warstwy ziemi urodzajnej (humusu) o grubości do 30 cm za pomocą spycharek</t>
  </si>
  <si>
    <t>KNNR 1 0205-04 + KNNR 1 0208-02</t>
  </si>
  <si>
    <t>Roboty ziemne wykonywane koparkami przedsiębiernymi o poj.łyżki 0.60 m3 w gr.kat. I-III w ziemi uprzednio zmag.w hałdach  - wywóz humusu na odległośc 5 km</t>
  </si>
  <si>
    <t>KNNR 1 0202-10 + KNNR 1 0208-01</t>
  </si>
  <si>
    <t>Roboty ziemne wykonywane koparkami podsiębiernymi o poj.łyżki 1.20 m3 w gr.kat. III-IV z transp.urobku na odl.do 5 km sam.samowyład.</t>
  </si>
  <si>
    <t>Roboty ziemne wykonywane koparkami przedsiębiernymi o poj.łyżki 0.60 m3 w gr.kat. I-III w ziemi uprzednio zmag.w hałdach z transp.urobku na odl. 5 km sam.samowyład. (dowóz i koszt gruntu G1 na nasyp)</t>
  </si>
  <si>
    <t>KNNR 1 0311-02</t>
  </si>
  <si>
    <t>Ręczne formowanie nasypów z gruntu G1 dostarczonego samochodami samowyładowczymi</t>
  </si>
  <si>
    <t>KNNR 1 0408-03</t>
  </si>
  <si>
    <t>Zagęszczanie nasypów z gruntu sypkiego kat.I-II zagęszczarkami - grunt G1</t>
  </si>
  <si>
    <t>3. Odwodnienie</t>
  </si>
  <si>
    <t>3.1 Regulacja urządzeń</t>
  </si>
  <si>
    <t>KNR 2-31 1406-04</t>
  </si>
  <si>
    <t>Regulacja pionowa studzienek dla zaworów wodociągowych i gazowych</t>
  </si>
  <si>
    <t>KNR 2-31 1406-02</t>
  </si>
  <si>
    <t>Regulacja pionowa studzienek dla kratek ściekowych ulicznych</t>
  </si>
  <si>
    <t>KNR 2-31 1406-03</t>
  </si>
  <si>
    <t>Regulacja pionowa studzienek dla włazów kanałowych</t>
  </si>
  <si>
    <t>3.2 Budowa studzienek sciekowych</t>
  </si>
  <si>
    <t>KNNR 1 0210-0101</t>
  </si>
  <si>
    <t>Wykopy oraz przekopy głębokości do 3,00 m wykonywane na odkład koparkami podsiębiernymi o pojemności łyżki 0,60 m3, w gruncie kat. III-IV</t>
  </si>
  <si>
    <t>KNNR 1 0312-01</t>
  </si>
  <si>
    <t>Pełne umocnienie ścian wykopów wraz z rozbiórką balami drewnianymi w gruntach suchych kat.I-IV; wykopy o szer. 1 m i głęb.do 3.0 m</t>
  </si>
  <si>
    <t>KNNR 4 1424-01</t>
  </si>
  <si>
    <t>Budowa studzienki ściekowej ulicznej betonowej o śr.500 mm z osadnikiem i syfonem</t>
  </si>
  <si>
    <t>KNNR 1 0318-04 analogia</t>
  </si>
  <si>
    <t>Zasypywanie wykopów o ścianach pionowych o szerokości 0.8-2.5 m i głęb.do 3.0 m w gr.kat. IV - zasypanie wykopów kruszywem naturalnym z zagęszczeniem</t>
  </si>
  <si>
    <t>KNNR 1 0205-01 + KNNR 1 0208-0201</t>
  </si>
  <si>
    <t>Roboty ziemne wykonywane koparkami przedsiębiernymi o pojemności łyżki 0,60 m3 w ziemi zmagazynowanej w hałdach  z transportem samochodami samowyładowczymi 5-10 t na odległość do 5 km, grunt kat. I-III (wywóz ziemi)</t>
  </si>
  <si>
    <t>KNR 2-01 0317-0501</t>
  </si>
  <si>
    <t>Wykopy liniowe o ścianach pionowych pod fundamenty, rurociągi, kolektory w gruntach suchych kat.III-IV z wydobyciem urobku łopatą lub wyciągiem ręcznym; głębokość do 3.0 m, szerokość 0.8-1.5 m</t>
  </si>
  <si>
    <t>KNNR 1 0312-02</t>
  </si>
  <si>
    <t>Pełne umocnienie ścian wykopów wraz z rozbiórką balami drewnianymi w gruntach suchych kat.I-IV; wykopy o szer. 1 m i głęb.do 5.0 m</t>
  </si>
  <si>
    <t>KNNR 4 1411-03</t>
  </si>
  <si>
    <t>Podłoża pod kanały i obiekty z materiałów sypkich grub. 20 cm</t>
  </si>
  <si>
    <t>KNNR 4 1308-03</t>
  </si>
  <si>
    <t>Kanały z rur PVC SN8 MPa litych o śr. zewn. 200 mm</t>
  </si>
  <si>
    <t>Obsypka kanału z materiałów sypkich grub. 20 cm nad rurą</t>
  </si>
  <si>
    <t>KNNR 1 0318-01</t>
  </si>
  <si>
    <t>Zasypywanie wykopów o ścianach pionowych o szerokości 0.8-2.5 m i głęb.do 1.5 m w gr.kat. I-III</t>
  </si>
  <si>
    <t>4. Plac manewrowy</t>
  </si>
  <si>
    <t>Profilowanie i zagęszczanie podłoża wykonywane mechanicznie w gruncie kat. II-IV pod warstwy konstrukcyjne nawierzchni</t>
  </si>
  <si>
    <t>KNNR 6 0109-03 D-04.05.01. analogia</t>
  </si>
  <si>
    <t>Podłoże ulepszone z kruszywa naturalnego stabilizowanego cementem o Rm=2,5 MPa gr.20 cm ( mieszanka kruszywowo-spoiwowa wytwarzana w mieszarce )</t>
  </si>
  <si>
    <t>KNNR 6 0113-03</t>
  </si>
  <si>
    <t>Warstwa dolna podbudowy z kruszyw łamanych stabilizowanych mechanicznie 0/63 mm gr. 25 cm</t>
  </si>
  <si>
    <t>Warstwa dolna podbudowy z kruszyw łamanych stabilizowanych mechanicznie gr. 5 cm - uzupełnienie do pozycji 31 ( powierzchnia pod ławą krawężnka)</t>
  </si>
  <si>
    <t>Podbudowa zasadnicza z betonu asfaltowego AC 22 P gr. 7 cm dla ruchu kat. KR 2</t>
  </si>
  <si>
    <t>Nawierzchnie z mieszanek mineralno-bitumicznych asfaltowych AC 16 W o grubości 5 cm (warstwa wiążąca)</t>
  </si>
  <si>
    <t>Nawierzchnie z mieszanek mineralno-bitumicznych asfaltowych AC 11 S o grubości 5 cm (warstwa ścieralna)</t>
  </si>
  <si>
    <t>5. Chodnik</t>
  </si>
  <si>
    <t>Profilowanie i zagęszczanie podłoża wykonywane ręcznie w gruncie kat. II-IV pod warstwy konstrukcyjne nawierzchni</t>
  </si>
  <si>
    <t>Warstwa dolna podbudowy z kruszyw łamanych stabilizowanych mechanicznie 0/31,5 mm gr. 20 cm z wykonaniem izolacji pionowej lepikiem dwuwarstwowo murów nieotynkowanych z wykonaniem i zasypaniem wykopu w gruncie nienawodnionym kat.III (142 mb)</t>
  </si>
  <si>
    <t>Chodniki z kostki brukowej betonowej grubości 6 cm na podsypce cementowo-piaskowej z wypełnieniem spoin piaskiem</t>
  </si>
  <si>
    <t>6. Wjazdy garażowe</t>
  </si>
  <si>
    <t>KNNR 6 0109-02</t>
  </si>
  <si>
    <t>Podbudowy betonowe gr.15 cm pielęgnowane piaskiem i wodą</t>
  </si>
  <si>
    <t>Chodniki z kostki brukowej betonowej grubości 8 cm na podsypce cementowo-piaskowej z wypełnieniem spoin piaskiem</t>
  </si>
  <si>
    <t>7. Elementy ulic</t>
  </si>
  <si>
    <t>Krawężniki betonowe wystające o wymiarach 15x30 cm z wykonaniem ław betonowych z oporem na podsypce cementowo-piaskowej</t>
  </si>
  <si>
    <t>Obrzeża betonowe o wymiarach 20x6 cm na podsypce cementowo-piaskowej, spoiny wypełnione zaprawą cementową</t>
  </si>
  <si>
    <t>8. Droga dojazdowa</t>
  </si>
  <si>
    <t>KNNR 6 1005-06</t>
  </si>
  <si>
    <t>Oczyszczenie mechaniczne nawierzchni drogowych bitumicznych</t>
  </si>
  <si>
    <t>Wyrównanie istniejącej podbudowy mieszanką minerano-bitumiczną asfaltową mechaniczne</t>
  </si>
  <si>
    <t>9. Pobocze</t>
  </si>
  <si>
    <t>Koryta gł. 10 cm wykonywane w gruntach kat. II-IV na poszerzeniach jezdni lub chodników</t>
  </si>
  <si>
    <t>KNNR 6 0113-02</t>
  </si>
  <si>
    <t>Warstwa dolna podbudowy z kruszyw łamanych stabilizowanych mechanicznie 0/31,5 mm gr. 20 cm</t>
  </si>
  <si>
    <t>10. Roboty wykończeniowe</t>
  </si>
  <si>
    <t>Roboty ziemne wykonywane koparkami przedsiębiernymi o poj.łyżki 0.60 m3 w gr.kat. I-III w ziemi uprzednio zmag.w hałdach  - dowóz humusu</t>
  </si>
  <si>
    <t>Humusowanie skarp z obsianiem przy grubości warstwy humusu 10 cm.</t>
  </si>
  <si>
    <t>KNNR 1 0512-02 analogia</t>
  </si>
  <si>
    <t>Umocnienie skarp kostką brukową betonową grub. 8 cm na podsypce cementowo-piaskowej - obrukowanie wylotu przykanalika do rowu</t>
  </si>
  <si>
    <t>19- ROBOTY DROGOWE</t>
  </si>
  <si>
    <t>1. Roboty budowlano - montażowe</t>
  </si>
  <si>
    <t>KNNR 1 0103-01</t>
  </si>
  <si>
    <t>Ścinanie drzew piłą mechaniczną, Fiˇ10-15ˇcm</t>
  </si>
  <si>
    <t>KNNR 1 0105-01</t>
  </si>
  <si>
    <t>Ręczne karczowanie pni, Fiˇ10-15ˇcm</t>
  </si>
  <si>
    <t>KNNR 1 0303-02</t>
  </si>
  <si>
    <t>Wykopy z transportem urobku taczkami, odspojenie gruntu i przewóz na odległość do 10ˇm, kategoria gruntu III</t>
  </si>
  <si>
    <t>KNR 2-02 1101-0703</t>
  </si>
  <si>
    <t>Podkłady, z ubitych materiałów sypkich na podłożu gruntowym, pospółka - na skarpie</t>
  </si>
  <si>
    <t>Dostawa i montaż typowego wylotu betonowego dla rur D=315 mm, beton C35/45 na podsypce żwirowej</t>
  </si>
  <si>
    <t>KNNR 10 0502-0801</t>
  </si>
  <si>
    <t>Wykonanie opasek pojedynczych i podwójnych z kiszek faszynowych, Fiˇ20+20ˇcm, wykonanie z brzegu</t>
  </si>
  <si>
    <t>KNR 2-11 0401-11</t>
  </si>
  <si>
    <t>Wykonanie narzutu kamiennego luzem, z brzegu, wyładunek ręczny, narzut nadwodny z kamienia ciężkiego lub średniego: o średnicy 30-50 cm</t>
  </si>
  <si>
    <t>KNNR 1 0510-01</t>
  </si>
  <si>
    <t>Bruki w płotkach na skarpach i płotki u podstawy skarp, płotki w kratę 1,00x1,00ˇm, bruk jednowarstwowy na mchu, wysokość 30ˇcm</t>
  </si>
  <si>
    <t>25- WYLOT ŚCIEKÓW OCZYSZCZONYCH DO RZEKI</t>
  </si>
  <si>
    <t>18 - ZIELEŃ NA TERENIE OCZYSZCZALNI ŚCIEKÓW, OGRODZENIE</t>
  </si>
  <si>
    <t>Rozbiórka elementów konstrukcji betonowych zbrojonych - płyta wierzchnia</t>
  </si>
  <si>
    <t>Wylewka betonowa na płycie dennej zbiornika o gr. 25 cm z betonu szczelnego C30/37. W wylewce betonowej należy wykonać rząpię 60 x 75 x 25 cm</t>
  </si>
  <si>
    <t>KNR 2-20 0115-01</t>
  </si>
  <si>
    <t>Drabinka stalowa mocowana do ściany zbiornika</t>
  </si>
  <si>
    <t>2. Ogrodzenie</t>
  </si>
  <si>
    <t>Żelbetowa płyta wierzchnia, grubości 25 cm płaskie - z zastosowaniem pompy do betonu. Beton szczelny C37/45
W trakcie betonowania płyty wykonać otwory technologiczne</t>
  </si>
  <si>
    <t>Przygotowanie i montaż zbrojenia elementów budynków i budowli - pręty żebrowane o śr. 8 -12-14 mm</t>
  </si>
  <si>
    <t>KNR AT-40 0411-01</t>
  </si>
  <si>
    <t>Izolacja pozioma z bitumicznych mas uszczelniających (KMB) - nakładana natryskowo - przygotowanie podłoża - szpachlowanie drapane</t>
  </si>
  <si>
    <t>KNR AT-40 0411-03</t>
  </si>
  <si>
    <t>Izolacja pozioma przeciwwodna z bitumicznych mas uszczelniających (KMB) - nakładana natryskowo</t>
  </si>
  <si>
    <t xml:space="preserve">KNR 4-01 0108-11 0108-12 </t>
  </si>
  <si>
    <t>Wywiezienie gruzu spryzmowanego samochodami samowyładowczymi na odległość 5 km</t>
  </si>
  <si>
    <t>11 - ZBIORNIK RETENCYJNY ŚCIEKÓW DOWOŻONYCH</t>
  </si>
  <si>
    <t>1. Zbiornik retencyjny ścieków dowożonych</t>
  </si>
  <si>
    <t>1. Zieleń na terenie oczyszczalni ścieków  w Pruchniku</t>
  </si>
  <si>
    <t>KNR 2-21 0101-04</t>
  </si>
  <si>
    <t>Oczyszczenie terenu z resztek budowlanych, gruzu śmieci wywóz zanieczyszczeń samochodami na odległość do 1,0 km</t>
  </si>
  <si>
    <t>KNR 2-21 0101-05</t>
  </si>
  <si>
    <t>KNNR 1 0526-01</t>
  </si>
  <si>
    <t>Rozścielenie spycharką gąsienicową ziemi urodzajnej (humusu) na terenie płaskim</t>
  </si>
  <si>
    <t>KNR 2-21 0218-02</t>
  </si>
  <si>
    <t>Ręczne rozścielenie ziemi urodzajnej z transportem taczkami na terenie płaskim (bez kosztów ziemi urodzajnej)</t>
  </si>
  <si>
    <t>KNNR 11 0709-0101</t>
  </si>
  <si>
    <t>Sadzenie drzew i krzewów iglastych, bez zaprawy dołów, w terenie płaskim, dół Fiˇ0,5x0,5ˇm, drzewa, grunt kategorii I-II - sosna czarna</t>
  </si>
  <si>
    <t>Sadzenie drzew i krzewów iglastych, bez zaprawy dołów, w terenie płaskim, dół Fiˇ0,5x0,5ˇm, drzewa, grunt kategorii I-II - sosna kolumnowa</t>
  </si>
  <si>
    <t>Sadzenie drzew i krzewów iglastych, bez zaprawy dołów, w terenie płaskim, dół Fiˇ0,5x0,5ˇm, drzewa, grunt kategorii I-II - jodła koreańska</t>
  </si>
  <si>
    <t>Sadzenie drzew i krzewów iglastych, bez zaprawy dołów, w terenie płaskim, dół Fiˇ0,5x0,5ˇm, drzewa, grunt kategorii I-II - jałowiec pospolity</t>
  </si>
  <si>
    <t>KNNR 11 0711-0101</t>
  </si>
  <si>
    <t>Ręczne wykonanie trawników dywanowych siewem, w terenie płaskim, grunt kategorii I-II, bez nawożenia</t>
  </si>
  <si>
    <t>KNNR 11 0711-0401</t>
  </si>
  <si>
    <t>Ręczne wykonanie trawników dywanowych siewem, na skarpach, grunt kategorii I-II, bez nawożenia</t>
  </si>
  <si>
    <t>Dostawa i montaż wraz z wykonaniem dołów pod słupki i osadzeniem fundamentów: ogrodzenie panelowe przetłaczane systemowe z bramą i furtką (L=4,15m) w kolorze zielonym. Elementy składowe ogrodzenia: panele ogrodzeniowe przetłaczane 2500x1730mm, wymiary słupka 60x40x2600mm, ilość przegięć 3, deski security o wysokości H=0,30 m i szerokości 0,06m dla długości paneli L-2500mm, fundamenty łącznikowe proste i narożne. Zabezpieczenie antykorozyjne paneli i słupków: ocynkowanie ogniowe  w temp. 450 °C, następnie powlekanie grubą warstwą żywic poliestrowych poprzez malowanie proszkowe utwardzane w temp. 220 °C.</t>
  </si>
  <si>
    <t>14-INSTALACJE SANITARNE</t>
  </si>
  <si>
    <t>1. Budynek techniczny - obiekt nr 2</t>
  </si>
  <si>
    <t>1.1. Instalacje wentylacyjne</t>
  </si>
  <si>
    <t>Montaż kanałowego wentylatora o wymiarach 700x400 mm + wsporniki, uchwyty, zawiesia - ze stali gat. 1.4301</t>
  </si>
  <si>
    <t>dostawa</t>
  </si>
  <si>
    <t>Wentylator kanałowy o wymiarach 700x400 mm o parametrach: wydajność 2000 m3/h, spręż dyspozycyjny 80Pa, silnik U=230V, 50Hz, stopień ochrony IP44, klasa izolacji B, prędkość obrotowa n=840 obr./min., moc silnika 0,24 kW, natężenie prądu 1,05A, wydajnośc max. 3800 m3/h, poziom ciśnienia akustycznego 74 dB(A), masa 85 kg, wykonanie materiałowe - stal ocynkowana</t>
  </si>
  <si>
    <t>KNR 2-17 0101-0601</t>
  </si>
  <si>
    <t>Przewody wentylacyjne z blachy stalowej, prostokątne, typ A/I - udział kształtek do 35%, obwód przewodu do 4400ˇmm, ocynkowane</t>
  </si>
  <si>
    <t>KNR 2-17 0146-0301</t>
  </si>
  <si>
    <t>Czerpnie ścienne prostokątne, typˇA, o obwodach do 2060ˇmm, czerpnie KR-01 i KR-04: 690x397mm - stal nierdzewna</t>
  </si>
  <si>
    <t>Wyrzutnie ścienne prostokątne, typˇA, o obwodach do 2060ˇmm, wyrzutnie KR-02 i KR-05: 600x400mm - stal ocynkowana</t>
  </si>
  <si>
    <t>Kratka nawiewno-wywiewna ze stali nierdzewnej o obwodach do 2060ˇmm; KR-03 i KR-06: 600x400 mm</t>
  </si>
  <si>
    <t>KNR 2-17 0205-01</t>
  </si>
  <si>
    <t>Wentylatory osiowe z wirnikiem na wale silnika - do wentylacji przewodowej, o średnicach otworów ssących do 400ˇmm i masie do 90ˇkg</t>
  </si>
  <si>
    <t>Montaż wentylatora łazienkowego na przewodzie d=125mm</t>
  </si>
  <si>
    <t>Wentylator łazienkowy o parametrach: wydajność 140 m3/h, spręż dyspozycyjny 17 Pa, silnik U=230V, 50Hz, prędkość obrotowa n=2500 obr./min., moc silnika 0,03 kW</t>
  </si>
  <si>
    <t>KNR 2-17 0201-03</t>
  </si>
  <si>
    <t>Wentylatory promieniowe z wirnikiem osadzonym na wale silnika - napęd nrˇ1, o średnicach otworów ssących do 315ˇmm i masie do 250ˇkg</t>
  </si>
  <si>
    <t>Wentylator kanałowy chemoodporny D=315mm o parametrach: wydajność V=1240/2860 m3/h, spręż dyspozycyjny 200/400 Pa, silnik U=400V, 50Hz, prędkość obrotowa n=900/1400 obr./min., moc silnika 0,75/2,2 kW, natężenie prądu 2,55/5,18 A, - wykonanie materiałowe - tworzywo sztuczne</t>
  </si>
  <si>
    <t>Wentylator kanałowy chemoodporny D=315mm o parametrach: wydajność V=1080 m3/h, spręż dyspozycyjny 205 Pa, silnik U=400V, 50Hz, prędkość obrotowa n=900 obr./min., moc silnika 0,55 kW, natężenie prądu 1,8 A, - wykonanie materiałowe - tworzywo sztuczne</t>
  </si>
  <si>
    <t>Dostawa i montaż wentylatora kanałowego D=110 mm, o parametrach: wydajność V=130 m3/h, spręż dyspozycyjny 100 Pa, silnik U=230V, 50Hz, prędkość obrotowa n=2100 obr./min., moc silnika 0,048 kW</t>
  </si>
  <si>
    <t>KNR 2-17 0140-01</t>
  </si>
  <si>
    <t>Analogia: nawietrzak ścienny D=100 mm (AN-01), samoregulujący termostatyczny anemostat o parametrach: V=35 m3/h, średnica rury D=100mm;</t>
  </si>
  <si>
    <t>Czerpnie ścienne prostokątne, typˇA, o obwodach do 2060ˇmm, czerpnie CS-01 i CS-02: 500x500mm - stal nierdzewna, gat. 1.4404</t>
  </si>
  <si>
    <t>KNR 2-17 0146-0101</t>
  </si>
  <si>
    <t>Czerpnie ścienne prostokątne, typˇA, o obwodach do 1300ˇmm, czerpnia CS-03: 200x200mm - stal nierdzewna, gat. 1.4404</t>
  </si>
  <si>
    <t>KNR 2-17 0146-0401</t>
  </si>
  <si>
    <t>Czerpnie ścienne prostokątne, typˇA, o obwodach do 3260ˇmm, czerpnia CS-04: 800x600mm - stal nierdzewna, gat. 1.4404</t>
  </si>
  <si>
    <t>Czerpnie ścienne prostokątne, typˇA, o obwodach do 1300ˇmm, czerpnia CS-05: 150x150mm - stal nierdzewna, gat. 1.4404</t>
  </si>
  <si>
    <t>KNR 2-17 0146-0201</t>
  </si>
  <si>
    <t>Czerpnie ścienne prostokątne, typˇA, o obwodach do 1600ˇmm, czerpnie czerpnia CS-06: 400x400mm - stal nierdzewna, gat. 1.4404</t>
  </si>
  <si>
    <t>KNR 2-17 0138-0401</t>
  </si>
  <si>
    <t>Analogia: kratka żaluzjowa z tworzywa sztucznego KŻ-01 i KŻ-02: 500x500 mm</t>
  </si>
  <si>
    <t>KNR 2-17 0138-0101</t>
  </si>
  <si>
    <t>Analogia: kratka żaluzjowa z tworzywa sztucznego KŻ-03: 200x200 mm</t>
  </si>
  <si>
    <t>KNR 2-17 0138-0501</t>
  </si>
  <si>
    <t>Analogia: kratka żaluzjowa z tworzywa sztucznego KŻ-04: 800x600 mm</t>
  </si>
  <si>
    <t>Analogia: kratka żaluzjowa z tworzywa sztucznego KŻ-05: 150x150 mm</t>
  </si>
  <si>
    <t>Analogia: kratka wentylacyjna aluminiowa D=125 mm z siatką ze stali nierdzewnej</t>
  </si>
  <si>
    <t>Analogia: kratka wentylacyjna D=160 mm ze stali nierdzewnej, gat. 1.4404</t>
  </si>
  <si>
    <t>KNR 2-17 0138-0301</t>
  </si>
  <si>
    <t>Analogia: kratka wentylacyjna 525x125mm ze stali nierdzewnej do zabudowy na kanale okrągłym, z regulowanymi kierownicami poziomymi, z przepustnicą, gat. stali 1.4404</t>
  </si>
  <si>
    <t>KNR 2-17 0138-0201</t>
  </si>
  <si>
    <t>Analogia: kratka wentylacyjna 325x225mm ze stali nierdzewnej, z siatką metalową do zabudowy na kanale 325x225mm, gat. stali 1.4301</t>
  </si>
  <si>
    <t>Dostawa i montaż: krata typ "Mostostal" KOZ/30X34/30/30X2/1 o wymiarach 400x600mm zamontowana w ramce z katownika 30X30 o wymiarach 400x600 mm ze stali ocynkowanej (KR-12)</t>
  </si>
  <si>
    <t>kpl.</t>
  </si>
  <si>
    <t>Dostawa i montaż: krata przepływowa ze stali ocynkowanej 600x400 mm (KR-13)</t>
  </si>
  <si>
    <t>Kratki wentylacyjne 525x125 mm ze stali ocynkowanej do zabudowy na kanale okrągłym D=250 mm, z regulowanymi kierownicami poziomymi, z przepustnicą (KR-14 i KR-16)</t>
  </si>
  <si>
    <t>Kratki wentylacyjne 125x425 mm ze stali ocynkowanej do zabudowy na kanale okrągłym D=200 mm, z regulowanymi kierownicami poziomymi, z przepustnicą (KR-15)</t>
  </si>
  <si>
    <t>KNR 2-17 0134-0201</t>
  </si>
  <si>
    <t>Przepustnice wielopłaszczyznowe stalowe ocynkowane, prostokątne, do przewodów o obwodach do 2400ˇmm, typ A : 600x400 mm z siłownikiem</t>
  </si>
  <si>
    <t>KNR 2-17 0131-02</t>
  </si>
  <si>
    <t>Przepustnice jednopłaszczyznowe stalowe,kołowe, typˇB, do przewodów o średnicach do 200ˇmm: jednopłaszczyznowa D=160 ze stali nierdzewnej</t>
  </si>
  <si>
    <t>Przepustnice jednopłaszczyznowe stalowe,kołowe, typˇB, do przewodów o średnicach do 200ˇmm: jednopłaszczyznowa D=200 ze stali nierdzewnej</t>
  </si>
  <si>
    <t>KNR 2-17 0146-0102</t>
  </si>
  <si>
    <t>Wyrzutnie ścienne prostokątne, typˇA, o obwodach do 1300ˇmm, wyrzutnia 325x225mm ze stali nierdzewnej, gatunek stali 1.4301</t>
  </si>
  <si>
    <t>KNR 2-17 0146-0202</t>
  </si>
  <si>
    <t>Wyrzutnie ścienne prostokątne, typˇA, o obwodach do 1600ˇmm, wyrzutnia 400x400mm ze stali nierdzewnej, gatunek stali 1.4301</t>
  </si>
  <si>
    <t>KNR 2-17 0147-0102</t>
  </si>
  <si>
    <t>Króciec wylotowy D=110 mm ze stali nierdzewnej, gatunek stali 1.4404</t>
  </si>
  <si>
    <t>KNR 2-17 0113-0201</t>
  </si>
  <si>
    <t>Przewody wentylacyjne z blachy stalowej, kołowe, typ B/I - udział kształtek do 35%, Fi do 200ˇmm, ocynkowane: SPIRO D=125mm</t>
  </si>
  <si>
    <t>Przewody wentylacyjne z blachy stalowej, kołowe, typ B/I - udział kształtek do 35%, Fi do 200ˇmm, ocynkowane: SPIRO D=160mm</t>
  </si>
  <si>
    <t>Przewody wentylacyjne z blachy stalowej, kołowe, typ B/I - udział kształtek do 35%, Fi do 200ˇmm, ocynkowane: SPIRO D=200mm</t>
  </si>
  <si>
    <t>KNR 2-17 0113-0301</t>
  </si>
  <si>
    <t>Przewody wentylacyjne z blachy stalowej, kołowe, typ B/I - udział kształtek do 35%, Fi do 315ˇmm, ocynkowane: SPIRO D=250mm</t>
  </si>
  <si>
    <t>Przewody wentylacyjne z blachy stalowej, kołowe, typ B/I - udział kształtek do 35%, Fi do 315ˇmm, ocynkowane: SPIRO D=315mm</t>
  </si>
  <si>
    <t>KNNR 4 0208-03</t>
  </si>
  <si>
    <t>Analogia: przewód wentylacyjny z HDPE D=110 mm</t>
  </si>
  <si>
    <t>KNR 7-09 2207-06</t>
  </si>
  <si>
    <t>Analogia: przewód wentylacyjny DN100 mm, gatunek stali 1.4301</t>
  </si>
  <si>
    <t>Grzejnik elektryczny - konwektor Q=1000 W z termostatem elektromechanicznym i automatycznym zabezpiczeniem obowdu grzejnego</t>
  </si>
  <si>
    <t>KNNR 4 0432-0101</t>
  </si>
  <si>
    <t>Analogia; (dostawa nagrzewnicy i montaż) nagrzewnica elektryczna o mocy 8/12 kW, wymiary: 470x380x545 mm, zasilanie U=400 V, 50Hz, mas: 25,1 kg, wyposażenie: 6 funkcyjny termostat elektroniczny, programowany za pomocą przewodu sterującego. Czujnik temperatury otoczenia wbudowany w urządzenie.</t>
  </si>
  <si>
    <t>KNNR 5 0406-01</t>
  </si>
  <si>
    <t>Aparaty elektryczne, masa do 2,5ˇkg: sygnalizatora akustyczno-optycznego stężenia gazów w budynku</t>
  </si>
  <si>
    <t>KNR 7-08 0401-01</t>
  </si>
  <si>
    <t>Moduł alarmowy do czujnika metanu i siarkowodoru</t>
  </si>
  <si>
    <t>układ</t>
  </si>
  <si>
    <t>KNR 7-08 0104-03</t>
  </si>
  <si>
    <t>Układ pomiarowy stężenia gazu - matanu</t>
  </si>
  <si>
    <t>Dostawa czujnika metanu dla oczyszczalni ścieków</t>
  </si>
  <si>
    <t>Układ pomiarowy stężenia gazu - siarkowodoru</t>
  </si>
  <si>
    <t>Dostawa czujnika siarkowodoru dla oczyszczalni ścieków</t>
  </si>
  <si>
    <t>Aparaty elektryczne, masa do 2,5ˇkg: włącznik on/off (Wł-01) z możliwością regulacji prędkości obrotowej dla wentylatora VE-5.01 i VE-5.02</t>
  </si>
  <si>
    <t>Aparaty elektryczne, masa do 2,5ˇkg: włącznik wentylacji awaryjnej (WA-1 i WA-2). Włączenie drugiego biegu dla wentylacji wywiewnej / włączenie wentylacji wywiewnej na drugim biegu oraz wentylacji nawiewnej.</t>
  </si>
  <si>
    <t>Dostaw i montaż: przepływowy ogrzewacz wody - elektryczny U=230 V, moc: 3,5 kW z zabezpieczeniami, baterią i wężykami.</t>
  </si>
  <si>
    <t>KNNR 4 0132-0101</t>
  </si>
  <si>
    <t>Zawór spustowy ze złączką do węża DN15 mm - PN10</t>
  </si>
  <si>
    <t>KNNR 4 0135-02</t>
  </si>
  <si>
    <t>Zawór czerpalny Dnˇ20ˇmm - PN10</t>
  </si>
  <si>
    <t>KNNR 4 0132-0302</t>
  </si>
  <si>
    <t>Zawory przelotowe kulowe w instalacji wodociągowych z rur z tworzyw sztucznych, Dnˇ25ˇmm - PN10</t>
  </si>
  <si>
    <t>KNNR 4 0132-0402</t>
  </si>
  <si>
    <t>Zawory przelotowe kulowe w instalacji wodociągowych z rur z tworzyw sztucznych, Dnˇ32ˇmm - PN10</t>
  </si>
  <si>
    <t>KNNR 4 0116-0102</t>
  </si>
  <si>
    <t>Dodatki za podejścia dopływowe, w rurociągach z tworzyw sztucznych, do zaworów czerpalnych, baterii, mieszaczy, hydrantów itp. o połączeniu sztywnym, Fi_zew. 20ˇmm</t>
  </si>
  <si>
    <t>KNNR 4 0116-0202</t>
  </si>
  <si>
    <t>Dodatki za podejścia dopływowe, w rurociągach z tworzyw sztucznych, do zaworów czerpalnych, baterii, mieszaczy, hydrantów itp. o połączeniu sztywnym, Fi_zew. 25ˇmm</t>
  </si>
  <si>
    <t>KNNR 4 0132-0201</t>
  </si>
  <si>
    <t>Analogia: izolator przepływów zwrotnych DN20 mm, typ HA - mosiężne - PN10</t>
  </si>
  <si>
    <t>Analogia: izolator przepływów zwrotnych DN20 mm, typ HA - korpus chromowany - PN10</t>
  </si>
  <si>
    <t>KNNR 4 0132-0401</t>
  </si>
  <si>
    <t>Analogia: zawór antyskażeniowy DN32, typ EA</t>
  </si>
  <si>
    <t>KNNR 4 0140-0302</t>
  </si>
  <si>
    <t>Wodomierze skrzydełkowe typ JS 3.5 DN25 do wody zimnej, wersja V</t>
  </si>
  <si>
    <t>KNNR 4 0112-0201</t>
  </si>
  <si>
    <t>Rurociągi z tworzyw sztucznych (PP) o połączeniach zgrzewanych na ścianach w budynkach niemieszkalnych, Fi_zew. 25ˇmm - PP-3/PN16</t>
  </si>
  <si>
    <t>KNNR 4 0112-0301</t>
  </si>
  <si>
    <t>Rurociągi z tworzyw sztucznych (PP) o połączeniach zgrzewanych na ścianach w budynkach niemieszkalnych, Fi_zew. 32ˇmm</t>
  </si>
  <si>
    <t>KNNR 4 0112-0401</t>
  </si>
  <si>
    <t>Rurociągi z tworzyw sztucznych (PP) o połączeniach zgrzewanych na ścianach w budynkach niemieszkalnych, Fi_zew. 40ˇmm</t>
  </si>
  <si>
    <t>1.3 Instalacja kanalizacyjna</t>
  </si>
  <si>
    <t>KNNR 4 0229-0403</t>
  </si>
  <si>
    <t>Zlew na ścianie, z tworzywa sztucznego lub ze stali nierdzewnej: 470x410z150 mm - jednokomorowy</t>
  </si>
  <si>
    <t>KNNR 4 0218-0201</t>
  </si>
  <si>
    <t>Syfon zlewozmywakowy pojedynczy z tworzywa sztucznego 50 mm</t>
  </si>
  <si>
    <t>KNNR 4 0216-0301</t>
  </si>
  <si>
    <t>Analogia: wpust podłogowy DN100 z kołnierzem izolacyjnym, z kratką ze stali nierdzewnej, z syfonem wodnym. Nasada 240x240 mm</t>
  </si>
  <si>
    <t>KNNR 4 0211-01</t>
  </si>
  <si>
    <t>Dodatki za wykonanie podejść odpływowych z PVC, na wcisk, Fiˇ50ˇmm</t>
  </si>
  <si>
    <t>KNNR 4 0211-03</t>
  </si>
  <si>
    <t>Dodatki za wykonanie podejść odpływowych z PVC, na wcisk, Fiˇ110ˇmm</t>
  </si>
  <si>
    <t>KNNR 4 0208-01</t>
  </si>
  <si>
    <t>Rurociągi z PVC kanalizacyjne, na ścianach w budynkach niemieszkalnych, na wcisk, Fiˇ50ˇmm</t>
  </si>
  <si>
    <t>Rurociągi z PVC kanalizacyjne, na ścianach w budynkach niemieszkalnych, na wcisk, Fiˇ110ˇmm</t>
  </si>
  <si>
    <t>KNNR 4 1308-02</t>
  </si>
  <si>
    <t>Kanały z rur typu PVC-U łączone na wcisk, Fiˇ160ˇmm, klasy N</t>
  </si>
  <si>
    <t>KNNR 4 1321-02</t>
  </si>
  <si>
    <t>Kształtki PVC kanalizacyjne jednokielichowe łączone na wcisk, Fiˇ160ˇmm</t>
  </si>
  <si>
    <t>1.4 Budynek gospodarki osadowej - obiekt nr 13</t>
  </si>
  <si>
    <t>1.4.1 Instalacje wentylacyjne</t>
  </si>
  <si>
    <t>Czerpnie ścienne prostokątne, typˇA, o obwodach do 2060ˇmm, czerpnie CS-01: 500x250mm - stal ocynkowana</t>
  </si>
  <si>
    <t>Analogia: kratka żaluzjowa z tworzywa sztucznego KŻ-01: 500x250 mm</t>
  </si>
  <si>
    <t>KNR 2-17 0101-0501</t>
  </si>
  <si>
    <t>Przewody wentylacyjne z blachy stalowej, prostokątne, typ A/I - udział kształtek do 35%, obwód przewodu do 1800ˇmm, ocynkowane</t>
  </si>
  <si>
    <t>Czerpnie ścienne prostokątne, typˇA, o obwodach do 1300ˇmm, czerpnia CS-02: 250x250 mm - stal ocynkowana</t>
  </si>
  <si>
    <t>Analogia: kratka żaluzjowa z tworzywa sztucznego KŻ-01: 250x250 mm</t>
  </si>
  <si>
    <t>KNR 2-17 0101-0301</t>
  </si>
  <si>
    <t>Przewody wentylacyjne z blachy stalowej, prostokątne, typ A/I - udział kształtek do 35%, obwód przewodu do 1000ˇmm, ocynkowane</t>
  </si>
  <si>
    <t>KNR 2-17 0147-0101</t>
  </si>
  <si>
    <t>Wyrzutnia ścienna kołowe WS-01, o średnicy D=250mm ze stali nierdzewnej</t>
  </si>
  <si>
    <t>KNR 2-17 0140-02</t>
  </si>
  <si>
    <t>Kratka wentylacyjna ze stali nierdzewnej D=250 mm - KR-01 i KR-02</t>
  </si>
  <si>
    <t>Wentylatory promieniowe z wirnikiem osadzonym na wale silnika - napęd nrˇ1, o średnicach otworów ssących do 315ˇmm i masie do 250ˇkg - wentylator VE-01</t>
  </si>
  <si>
    <t>Wentylator kanałowy D=250mm o parametrach: wydajność V=1100 m3/h, silnik U=230V, 50Hz, prędkość obrotowa n=2750 obr./min., moc silnika 0,18 kW, wykonanie materiałowe - tworzywo sztuczne lub stal nierdzewna + regulator prędkości obrotowej U=230V/50Hz z pięcioma stopniami regulacji</t>
  </si>
  <si>
    <t>Przewody wentylacyjne z blachy stalowej, kołowe, typ B/I - udział kształtek do 35%, Fi do 315ˇmm: D=250 mm ze stali nierdzewnej</t>
  </si>
  <si>
    <t>Kratka wentylacyjna ze stali ocynkowanej D=125 mm ze stali nierdzewnej - KR-03</t>
  </si>
  <si>
    <t>Przewody wentylacyjne z blachy stalowej, kołowe, typ B/I - udział kształtek do 35%, Fi do 200ˇmm: D=125 mm ze stali nierdzewnej</t>
  </si>
  <si>
    <t>KNR 2-17 0149-02</t>
  </si>
  <si>
    <t>Podstawy dachowe stalowe kołowe, typˇB/II, w układach kanałowych, o średnicy do 250ˇmm; D=200 mm ze stali nierdzewnej, L=1,50 m</t>
  </si>
  <si>
    <t>KNR 2-17 0152-0201</t>
  </si>
  <si>
    <t>Wywietrzaki dachowe, o średnicy do 200ˇmm, cylindryczne: D=200 mm ze stali nierdzewnej</t>
  </si>
  <si>
    <t>Zawory przelotowe kulowe, instalacji wodociągowych z rur z tworzyw sztucznych, Dnˇ25ˇmm - PN10</t>
  </si>
  <si>
    <t>KNNR 4 0132-0301</t>
  </si>
  <si>
    <t>Analogia: filtr osadnikowy DN25 mm z kielichami gwintowanymi, PN106</t>
  </si>
  <si>
    <t>Analogia: zawór antyskażeniowy DN25, typ BA z dwoma zaworami odcinającymi DN25 mm</t>
  </si>
  <si>
    <t>KNNR 4 0112-0101</t>
  </si>
  <si>
    <t>Rurociągi z tworzyw sztucznych (PP) o połączeniach zgrzewanych na ścianach w budynkach niemieszkalnych, Fi_zew. 20ˇmm</t>
  </si>
  <si>
    <t>AT 17 0105-04</t>
  </si>
  <si>
    <t>Cięcie piłą diamentową betonu niezbrojonego o grubości do 40ˇcm, cięcie gr. powyżej 15ˇcm, posadzki</t>
  </si>
  <si>
    <t>Odwodnienie liniowe z korytek betonowo-włóknistych o szerokości S=160mm, ruszt z tworzywa sztucznego, skrzynka połączeniowa z osadnikiem, syfon, denka; L=2,0 m + skrzynka połączeniowa</t>
  </si>
  <si>
    <t>KNNR 4 0216-0401</t>
  </si>
  <si>
    <t>Analogia: wpust rewizyjny ze stali nierdzewnej DN150 z przykręcaną pokrywą pełną.</t>
  </si>
  <si>
    <t>KNNR 4 0208-02</t>
  </si>
  <si>
    <t>Rurociągi z PVC kanalizacyjne, na ścianach w budynkach niemieszkalnych, na wcisk, Fiˇ75ˇmm</t>
  </si>
  <si>
    <t>KNNR 4 1308-01</t>
  </si>
  <si>
    <t>Kanały z rur typu PVC-U łączone na wcisk, Fiˇ110ˇmm, klasy N</t>
  </si>
  <si>
    <t>KNNR 4 1321-01</t>
  </si>
  <si>
    <t>Kształtki PVC kanalizacyjne jednokielichowe łączone na wcisk, Fiˇ110ˇmm</t>
  </si>
  <si>
    <t>Kanały z rur typu PVC łączone na wcisk, Fiˇ160ˇmm</t>
  </si>
  <si>
    <t>1.4.3 Budynek kraty hakowej i pompowni głównej ścieków - obiekt nr 1</t>
  </si>
  <si>
    <t>1.4.3.1 Instalacje wentylacyjne</t>
  </si>
  <si>
    <t>Czerpnie lub wyrzutnie ścienne prostokątne, typˇA, o obwodach do 1300ˇmm, czerpnia CS-1.01: 250x250mm - stal nierdzewna</t>
  </si>
  <si>
    <t>Czerpnie lub wyrzutnie ścienne prostokątne, typˇA, o obwodach do 1300ˇmm, czerpnia CS-1.02: 200x200mm - stal nierdzewna</t>
  </si>
  <si>
    <t>Czerpnie lub wyrzutnie ścienne prostokątne, typˇA, o obwodach do 1300ˇmm, czerpnia CS-1.03: 300x300mm - stal nierdzewna</t>
  </si>
  <si>
    <t>Kratka do zabudowy w kanale okrągłym z regulowanymi kierownicami poziomymi, z przepustncą 625x75 mm - wykonanie materiałowe stal gat. 1.4301</t>
  </si>
  <si>
    <t>Kratka do zabudowy w kanale okrągłym z regulowanymi kierownicami poziomymi, z przepustncą 825x75 mm - wykonanie materiałowe stal gat. 1.4301</t>
  </si>
  <si>
    <t>Kratka wentylacyjna D=250 mm (KR-1.04) - stal gat. 1.4301</t>
  </si>
  <si>
    <t>Kratka wentylacyjna 300x300 mm (KR-1.05) - stal gat. 1.4301</t>
  </si>
  <si>
    <t>Kratki wentylacyjne 250x250 mm (KR-1.06) - stal gat. 1.4301</t>
  </si>
  <si>
    <t>KNR 2-17 0140-03</t>
  </si>
  <si>
    <t>Analogia: króciec osiatkowany D=315 mm (KO-1.01) - stal gat. 1.4301</t>
  </si>
  <si>
    <t>Analogia: kratka żaluzjowa z tworzywa sztucznego KŻ-1.01: 200x200 mm</t>
  </si>
  <si>
    <t>Analogia: kratka żaluzjowa z tworzywa sztucznego KŻ-1.02: 300x300 mm</t>
  </si>
  <si>
    <t>Wyrzutnie ścienne prostokątne, typˇA, o obwodach do 1300ˇmm, wyrzutnia WS-1.01 i WS-1.02: 300x300mm - stal nierdzewna, gat. 1.4404</t>
  </si>
  <si>
    <t>Wyrzutnie ścienne prostokątne, typˇA, o obwodach do 1300ˇmm, wyrzutnia WS-1.03: 250x250mm - stal nierdzewna, gat. 1.4404</t>
  </si>
  <si>
    <t>Podstawy dachowe stalowe kołowe, typˇB/II, w układach kanałowych, o średnicy do 250ˇmm: D=200 mm, B/II - stal. gat. 1.4301</t>
  </si>
  <si>
    <t>Wentylator kanałowy chemoodporny D=200 mm (VE-1.01) o parametrach: wydajność V= 620 m3/h, spręż dyspozycyjny 85 Pa, silnik U=400V, 50Hz, prędkość obrotowa n=900 obr./min., moc silnika 0,18 kW, natężenie prądu 0,75 A, - wykonanie materiałowe - tworzywo sztuczne + wyłącznik on/off z możliwością regulacji orędkości obrotowej wentylatora</t>
  </si>
  <si>
    <t>Wentylator kanałowy chemoodporny D=200 mm (VE-1.02) o parametrach: wydajność V= 1300/620 m3/h, spręż dyspozycyjny 165/85 Pa, silnik U=400V, 50Hz, prędkość obrotowa n=1400/900 obr./min., moc silnika 0,25/0,18 kW, natężenie prądu 1,2/0,90 A, - wykonanie materiałowe - tworzywo sztuczne</t>
  </si>
  <si>
    <t>Przepustnice jednopłaszczyznowe stalowe,kołowe, typˇB (PR-1.01 i PR-1.02), do przewodów o średnicach do 200ˇmm: D=200 mm - stal gat. 1.4301</t>
  </si>
  <si>
    <t>Przepustnice jednopłaszczyznowe stalowe,kołowe, typˇB (PR-1.02), do przewodów o średnicach do 200ˇmm: D=160 mm - stal gat. 1.4301</t>
  </si>
  <si>
    <t>Aparaty elektryczne, masa do 2,5ˇkg: włącznik on/off (Wł-01) z możliwością regulacji prędkości obrotowej dla wentylatora VE-1.01 i VE-1.02</t>
  </si>
  <si>
    <t>Aparaty elektryczne, masa do 2,5ˇkg: włącznik wentylacji awaryjnej (WA-1.01 i WA-1.02). Włączenie drugiego biegu dla wentylacji wywiewnej / włączenie wentylacji wywiewnej na drugim biegu oraz wentylacji nawiewnej.</t>
  </si>
  <si>
    <t>Grzejnik elektryczny - konwektor Q=2500 W z termostatem elektromechanicznym i automatycznym zabezpiczeniem obowdu grzejnego</t>
  </si>
  <si>
    <t xml:space="preserve">1.4.3.2  Instalacje wod. - kan. </t>
  </si>
  <si>
    <t>Zawór czerpalny Dnˇ20ˇmm ze złączką do węża - PN10</t>
  </si>
  <si>
    <t>1.4.3.3 Budynek z sitem dla ścieków dowożonych</t>
  </si>
  <si>
    <t>1.4.3.3.1 Rozbiórka posadzki z płytek terakota, wykop, montaż przewodów kanalizacyjnych</t>
  </si>
  <si>
    <t>KNNR 3 0403-01</t>
  </si>
  <si>
    <t>Rozbiórka elementów, betonowych</t>
  </si>
  <si>
    <t>KNNR 3 0103-03</t>
  </si>
  <si>
    <t>Wykopy nieumocnione wewnątrz budynku z usunięciem ziemi z budynku i odwozem samochodem samowyłądowczym na odległość do 1ˇkm, grunt kategorii IV z usuwaniem ziemi z parteru</t>
  </si>
  <si>
    <t>Rozbiórka elementów, betonowych (przebicie ściany betonowej)</t>
  </si>
  <si>
    <t>KNNR 11 0501-0501</t>
  </si>
  <si>
    <t>Podłoża i obsypki z kruszyw naturalnych dowiezionych, piasek; (podsypka: 15 cm i obsypka 20 cm powyżej wierzchu przewodu)</t>
  </si>
  <si>
    <t>KNNR 11 0502-0201</t>
  </si>
  <si>
    <t>Rurociągi kanalizacyjne z tworzyw sztucznych, rury z PVC-U kielichowe-lite, Dz=200/5,9 mm</t>
  </si>
  <si>
    <t>KNNR 3 0405-0202</t>
  </si>
  <si>
    <t>Uzupełnienie konstrukcji betonowych, beton Bˇ20</t>
  </si>
  <si>
    <t>Rurociąg przelewowy z sita spiralnego ze stali gat. 1.4301 o średnicy DN200 mm,  w tym: dostawa rurociągu DN200 i niezbędnych kształtek - stal 1.4301, wpalenie rurociągu do istnejącego sita, łączenie rur i kształtek.</t>
  </si>
  <si>
    <t>KNNR 2 1201-0102</t>
  </si>
  <si>
    <t>Podkłady, betonowe, beton zwykły, wyciąg</t>
  </si>
  <si>
    <t>KNNR 3 0804-08</t>
  </si>
  <si>
    <t>Remont posadzek z płytek z kamieni sztucznych, terakotowych szkliwionych o wymiarach 30x30ˇcm</t>
  </si>
  <si>
    <t>1.2 Instalacja wodociągowe</t>
  </si>
  <si>
    <t>1.4.2 Instalacje wod. - kan. w obiekcie nr 13</t>
  </si>
  <si>
    <t>15 - SIEĆ WODOCIĄGOWA I PRZYŁĄCZA WODOCIĄGOWE</t>
  </si>
  <si>
    <t>1. Sieć wodociągowa DN 80 (Dz=90/5,4 mm PE 100 SDR17)</t>
  </si>
  <si>
    <t>KNNR 1 0210-01</t>
  </si>
  <si>
    <t>Wykopy oraz przekopy wykonywane na odkład koparkami podsiębiernymi, koparka 0,15, głębokość do 3ˇm, kategoria gruntu I-III</t>
  </si>
  <si>
    <t>Podłoża i obsypki z kruszyw naturalnych dowiezionych, piasek</t>
  </si>
  <si>
    <t>KNNR 11 0302-0101</t>
  </si>
  <si>
    <t>Rury PE ciśnieniowe łączone metodą zgrzewania Dz=90/5,4 mm SDR17 PE100 wraz z łukami i kolanami oraz z próbą szczelności i dezynfekcją rurociągu.</t>
  </si>
  <si>
    <t>KNNR 4 1703-02</t>
  </si>
  <si>
    <t>Analogia: wykonanie wcinki w istniejący rurociągi z rur PVC, rurociąg Fiˇ90ˇmm (trójnik "T" DN80/80/80 mm - 1 szt., króćce jednokołnierzowe "FW" Dz=90 mm- 2 szt., nasuwki Dz=90 mm z PVC- 2 szt.)</t>
  </si>
  <si>
    <t>miejsce</t>
  </si>
  <si>
    <t>KNNR 11 0304-0202</t>
  </si>
  <si>
    <t>Zasuwy żeliwne z obudową na rurociągach PVC i PE, Dnˇ80ˇmm, zasuwa kołnierzowa "długa"</t>
  </si>
  <si>
    <t>KNNR 4 1012-0105</t>
  </si>
  <si>
    <t>Montaż kształtek ciśnieniowych PE, PEHD o łączeniach zgrzewano-kołnierzowych (tuleje kołnierzowe na luźny kołnierz), Fiˇ90ˇmm, PE</t>
  </si>
  <si>
    <t>KNNR 4 1014-02</t>
  </si>
  <si>
    <t>Trójnik "T" DN80/80/80 mm</t>
  </si>
  <si>
    <t>KNNR 11 0305-0401</t>
  </si>
  <si>
    <t>Hydranty pożarowe, nadziemny, na kolanie stopowym kołnierzowym, Dnˇ80ˇmm</t>
  </si>
  <si>
    <t>Kształtki żeliwne ciśnieniowe kołnierzowe, Fiˇ80ˇmm: króciec 2-kołnierzowy "FF" DN80mm, L=500 mm</t>
  </si>
  <si>
    <t>KNNR 1 0214-0201</t>
  </si>
  <si>
    <t>Zasypanie wykopów fundamentowych podłużnych, punktowych, rowów, wykopów obiektowych, spycharki, grubość w stanie luźnym 30ˇcm, kategoria gruntu III-IV</t>
  </si>
  <si>
    <t>KNR 2-28 0315-01</t>
  </si>
  <si>
    <t>Oznakowanie trasy rurociągu, zasuw tabliczkami, na murze</t>
  </si>
  <si>
    <t>KNR 2-19 0219-01</t>
  </si>
  <si>
    <t>Analogia - oznakowanie trasy sieci wodociągowej taśmą z tworzywa sztucznego z wkładką metaliczną</t>
  </si>
  <si>
    <t>KNNR 4 1407-01</t>
  </si>
  <si>
    <t>Deskowanie bloku oporowego w węźle W1</t>
  </si>
  <si>
    <t>KNNR 4 1408-01</t>
  </si>
  <si>
    <t>Układanie mieszanki betonowej C12/15 w konstrukcjach, ręcznie, transport japonkami: ławy, bloki oporowe</t>
  </si>
  <si>
    <t>2. Przyłącza wodociągowe</t>
  </si>
  <si>
    <t>KNNR 11 0306-01</t>
  </si>
  <si>
    <t>Opaska do nawiercania z żeliwa sferoidalnego Dz/DN=90/32 mm z odejściem gwintowanym wewnętrznym DN=1 1/4" - do rur PE, śruby stalowe ocynkowanej, korpus żeliwny epoksydowany</t>
  </si>
  <si>
    <t>Opaska do nawiercania z żeliwa sferoidalnego Dz/DN=90/50 mm z odejściem gwintowanym wewnętrznym DN=2" - do rur PE, śruby stalowe ocynkowane, korpus zeliwny epoksydowany</t>
  </si>
  <si>
    <t>KNNR 11 0304-0102</t>
  </si>
  <si>
    <t>Analogia: zasuwa żeliwna do przyłącza domowego Dz/DN=40/32mm, gwint zewnętrzny 1 1/4" oraz złącze ISO Dz=40 mm</t>
  </si>
  <si>
    <t>Analogia: zasuwa żeliwna do przyłącza domowego Dz/DN=63/50mm, gwint zewnętrzny 2" oraz złącze ISO Dz=63 mm</t>
  </si>
  <si>
    <t>Dostawa i montaż trójnika z 3 kielichami wtykowymi ISO Dz=63/63/63 mm (węzeł -W4)</t>
  </si>
  <si>
    <t>KNNR 11 0307-0102</t>
  </si>
  <si>
    <t>Przyłącza wodociągowe z rur ciśnieniowych Dz=40/3,7 mm, typ  PE100 (SDR11), PN=16 bar+złączki</t>
  </si>
  <si>
    <t>KNNR 11 0307-02</t>
  </si>
  <si>
    <t>Przyłącza wodociągowe z rur ciśnieniowych Dz=63/5,8 mm, typ  PE100 (SDR11), PN=16 bar+złączki</t>
  </si>
  <si>
    <t>Analogia - oznakowanie trasy przyłaczy wodociągowych taśma z tworzywa sztucznego z wkładką metaliczną</t>
  </si>
  <si>
    <t>20 - SIECI ENERGETYCZNE</t>
  </si>
  <si>
    <t>1. Zewnętrzne sieci energetyczne</t>
  </si>
  <si>
    <t>KNNR 5 0721-03</t>
  </si>
  <si>
    <t>Cięcie nawierzchni mechanicznie, z betonu, głębokość 5ˇcm</t>
  </si>
  <si>
    <t>KNNR 5 0721-04</t>
  </si>
  <si>
    <t>Cięcie nawierzchni mechanicznie, z betonu, dodatek za każdy następny 1ˇcm głębokości (ponad 5)</t>
  </si>
  <si>
    <t>KNNR 6 0801-01</t>
  </si>
  <si>
    <t>Rozebranie podbudowy, z kruszywa, grubość 15ˇcm, ręcznie</t>
  </si>
  <si>
    <t>KNNR 5 0701-03</t>
  </si>
  <si>
    <t>Kopanie rowów dla kabli, ręcznie, grunt kategorii IV</t>
  </si>
  <si>
    <t>KNR 5-01 0403-03</t>
  </si>
  <si>
    <t>Budowa studni kablowych prefabrykowanych magistralnych monolitycznych, SK-6, grunt kategorii IV ; analogia : studnia KS100.63/110SBL + właz LDD63GDR</t>
  </si>
  <si>
    <t>KNNR 5 0706-02</t>
  </si>
  <si>
    <t>Nasypanie warstwy piasku na dnie rowu kablowego, szerokość do 0,6ˇm</t>
  </si>
  <si>
    <t>KNNR 5 0706-03</t>
  </si>
  <si>
    <t>Nasypanie warstwy piasku na dnie rowu kablowego, dodatek za każde 0,2ˇm ponad 0,6ˇm</t>
  </si>
  <si>
    <t>KNNR 5 0705-01</t>
  </si>
  <si>
    <t>Ułożenie rur osłonowych PVC do Fiˇ140ˇmm - DVK 110</t>
  </si>
  <si>
    <t>Ułożenie rur osłonowych PVC do Fiˇ140ˇmm - DVK 75</t>
  </si>
  <si>
    <t>KNNR 5 0702-03</t>
  </si>
  <si>
    <t>Zasypanie rowów dla kabli, ręcznie, grunt kategorii IV</t>
  </si>
  <si>
    <t>KNNR 6 0105-06</t>
  </si>
  <si>
    <t>Warstwy podsypkowe, podsypka cementowo-piaskowa, zagęszczanie ręczne, po zagęszczeniu 5ˇcm</t>
  </si>
  <si>
    <t>Podbudowy betonowe, pielęgnacja piaskiem i wodą, warstwa po zagęszczeniu 15ˇcm</t>
  </si>
  <si>
    <t>KNNR 5 0713-01</t>
  </si>
  <si>
    <t>Układanie kabli w rurach, pustakach lub kanałach zamkniętych, kabel do 0,5ˇkg/m : YKY 2x1,5</t>
  </si>
  <si>
    <t>Układanie kabli w rurach, pustakach lub kanałach zamkniętych, kabel do 0,5ˇkg/m - YKSY 14x1</t>
  </si>
  <si>
    <t>Układanie kabli w rurach, pustakach lub kanałach zamkniętych, kabel do 0,5ˇkg/m - YKY 5x2,5</t>
  </si>
  <si>
    <t>Układanie kabli w rurach, pustakach lub kanałach zamkniętych, kabel do 0,5ˇkg/m - YKY 3x6</t>
  </si>
  <si>
    <t>Układanie kabli w rurach, pustakach lub kanałach zamkniętych, kabel do 0,5ˇkg/m - YKY 5x4</t>
  </si>
  <si>
    <t>KNNR 5 0713-02</t>
  </si>
  <si>
    <t>Układanie kabli w rurach, pustakach lub kanałach zamkniętych, kabel do 1,0ˇkg/m - YKY 5x6</t>
  </si>
  <si>
    <t>KNNR 5 0713-03</t>
  </si>
  <si>
    <t>Układanie kabli w rurach, pustakach lub kanałach zamkniętych, kabel do 3,0ˇkg/m - YKY 5x10</t>
  </si>
  <si>
    <t>Układanie kabli w rurach, pustakach lub kanałach zamkniętych, kabel do 3,0ˇkg/m - YKY 5x35</t>
  </si>
  <si>
    <t>KNNR 5 0713-05</t>
  </si>
  <si>
    <t>Układanie kabli w rurach, pustakach lub kanałach zamkniętych, kabel do 9,0ˇkg/m - YKY 5x120</t>
  </si>
  <si>
    <t>KNNR 5 1001-0101</t>
  </si>
  <si>
    <t>Montaż i stawianie słupów oświetleniowych, słup do 100ˇkg, stalowy - słup parkowy typ S40</t>
  </si>
  <si>
    <t>KNNR 5 0411-08</t>
  </si>
  <si>
    <t>Fundamenty prefabrykowane betonowe pod rozdzielnice, grunt kategorii IV, objętość fundamentu w wykopie do 0,25ˇm3 ; analogia: fundament F100/200</t>
  </si>
  <si>
    <t>KNNR 5 1003-0202</t>
  </si>
  <si>
    <t>Montaż przewodów do opraw oświetleniowych, wciąganych w słupy, rury osłonowe i wysięgniki, wysokość latarń do 7ˇm, przewody kabelkowe - YDY 3x1,5</t>
  </si>
  <si>
    <t>KNNR 5 1004-01</t>
  </si>
  <si>
    <t>Montaż opraw oświetlenia zewnętrznego, na słupie - oprawa typ OCP-100B PC/II 100W</t>
  </si>
  <si>
    <t>KNNR 5 0509-0301</t>
  </si>
  <si>
    <t>Oprawy dla lamp rtęciowych i sodowych, tunelowe, w obudowie aluminiowej, przykręcane do podłoża, lampa rtęciowa :analogia: oprawa halogenowa C-82P 500W</t>
  </si>
  <si>
    <t>KNNR 5 1302-04</t>
  </si>
  <si>
    <t>Badanie linii kablowej średniego napięcia, niskiego napięcia i sterowniczej, kabel n.n., 5-żyłowy</t>
  </si>
  <si>
    <t>odcinek</t>
  </si>
  <si>
    <t>17 - WZMOCNIENIE PODŁOŻA POD OBIEKTY KUBATUROWE</t>
  </si>
  <si>
    <t>1. Przygotowanie podłoża pod platformą roboczą</t>
  </si>
  <si>
    <t>KNNR 1 0202-0902</t>
  </si>
  <si>
    <t>Roboty ziemne wykonywane koparkami podsiębiernymi, z transportem urobku samochodami samowyładowczymi na odległość do 1ˇkm, koparka 1,20ˇm3, kategoria gruntu I-II</t>
  </si>
  <si>
    <t>KNR 9-11 0101-0402</t>
  </si>
  <si>
    <t>Wzmacnianie podłoża gruntowego geosiatkami i geowłókninami, na gruntach o niskiej nośności, sposobem ręcznym, geowłóknina</t>
  </si>
  <si>
    <t>Podbudowy z kruszyw łamanych; 0-63 mm, warstwa dolna, po zagęszczeniu 25ˇcm</t>
  </si>
  <si>
    <t>Podbudowy z kruszyw łamanych, warstwa dolna, po zagęszczeniu 25ˇcm</t>
  </si>
  <si>
    <t>2. Wykonanie kolumn przemieszczeniowych o średnicy D=360 mm z betonu C30/37 - wzmocnienie podłoża</t>
  </si>
  <si>
    <t>Kolumny przemieszczeniowe np. CSC (lub innych równoważnych) w tym: koszt dodatkowych badań podłoża, wykonanie projektu wykonawczego i dokumentacji powykonawczej - 3 egz., wykonanie kolumn przemieszczeniowych o średnicy D=360mm i długości około 6,0 m z betonu C30/37 pod: reaktory biologiczne: 180 szt., budynek techniczny: 42 szt., budynek garażowy: 17 szt., wiaty na odwodniony osad: 32 szt., dowóz sprzętu na plac budowy, ścięcie głowic świeżo wykonanych kolumn do rzędnych wg rysunków, tyczenie kolumn w nawiązaniu do głównych osi konstrukcyjnych poszczególnych obiektów,badanie kontrolne próbek betonu pobranych z kolumn CSC.</t>
  </si>
  <si>
    <t>16 - SIECI TECHNOLOGICZNE I PRZYŁĄCZA KANALIZACYJNE</t>
  </si>
  <si>
    <t>1. Kanalizacja grawitacyjna ścieków dowożonych: Ob. 5(k) - 4(i)</t>
  </si>
  <si>
    <t>KNNR 6 0806-07</t>
  </si>
  <si>
    <t>Obrzeża trawnikowe 6x20ˇcm na podsypce piaskowej - rozebranie</t>
  </si>
  <si>
    <t>KNNR 6 0805-06</t>
  </si>
  <si>
    <t>Rozebranie nawierzchni i chodników z płyt betonowych, chodniki, na podsypce piaskowej, płyty 50x50x7ˇcm</t>
  </si>
  <si>
    <t>KNNR 1 0305-02</t>
  </si>
  <si>
    <t>Wykopy liniowe lub jamiste ze skarpami o szerokości dna do 1,5 m, głębokość do 1,5ˇm, kategoria gruntu III</t>
  </si>
  <si>
    <t>Podłoża i obsypki z kruszyw naturalnych dowiezionych, piasek; (podsypka: 15 cm i obsypka 20 cm powyżej wierzchu przewodu, wykopy o nachyleniu skarp 1:0,60)</t>
  </si>
  <si>
    <t>KNNR 11 0502-0101</t>
  </si>
  <si>
    <t>Rurociągi kanalizacyjne z tworzyw sztucznych, rury z PVC-U kielichowe-lite, Dz=160/4,7 mm (wraz z kolanami)</t>
  </si>
  <si>
    <t>KNNR 1 0317-01</t>
  </si>
  <si>
    <t>Zasypywanie wykopów ze skarpami, z przerzutem na odległość do 3ˇm, z zagęszczaniem, kategoria gruntu I-III</t>
  </si>
  <si>
    <t>KNNR 6 0404-02</t>
  </si>
  <si>
    <t>Obrzeża betonowe, 20x6ˇcm, podsypka piaskowa, wypełnienie spoin piaskiem (obrzeża z odzysku)</t>
  </si>
  <si>
    <t>KNNR 6 0503-06</t>
  </si>
  <si>
    <t>Chodniki z płyt, betonowe 50x50x7ˇcm, podsypka piaskowa z wypełnieniem spoin piaskiem (płyty betonowe z odzysku)</t>
  </si>
  <si>
    <t>2. nalizacj ścieków oczyszczonych ze studzienką pomiarową Spo</t>
  </si>
  <si>
    <t>KNNR 11 0502-0301</t>
  </si>
  <si>
    <t>Rurociągi kanalizacyjne z tworzyw sztucznych, rury z PVC-U kielichowe-lite, Dz=250/7,3 mm</t>
  </si>
  <si>
    <t>KNNR 11 0502-0401</t>
  </si>
  <si>
    <t>Rurociągi kanalizacyjne z tworzyw sztucznych, rury z PVC-U kielichowe-lite, Dz=315/9,2 mm</t>
  </si>
  <si>
    <t>KNNR 4 1009-0901</t>
  </si>
  <si>
    <t>Montaż rurociągów z rur polietylenowych Dz=200/11,9mm PE100 SDR17</t>
  </si>
  <si>
    <t>KNNR 4 1012-0305</t>
  </si>
  <si>
    <t>Montaż kształtek ciśnieniowych PE, PEHD o łączeniach zgrzewano-kołnierzowych (tuleje kołnierzowe na luźny kołnierz), Fiˇ200ˇmm, PE</t>
  </si>
  <si>
    <t>KNNR 4 1011-0902</t>
  </si>
  <si>
    <t>Połączenie rur polietylenowych, ciśnieniowych za pomocą kształtek elektrooporowych, kształtka PE-HD, 200ˇmm</t>
  </si>
  <si>
    <t>złącze</t>
  </si>
  <si>
    <t>KNNR 11 0406-05</t>
  </si>
  <si>
    <t>Analogia: studzienki kanalizacyjne z gotowych elementów z tworzyw sztucznych, D=600 mm, głębokość 2,40ˇm</t>
  </si>
  <si>
    <t>KNNR 11 0405-03</t>
  </si>
  <si>
    <t>Studnie rewizyjne z kręgów betonowych C35/45 o połączeniach na uszczelkę w gotowym wykopie z prefabrykowaną podstawą i kinetą D=1000ˇmm,  z włazem żeliwnym klasy A15, głębokość 2,0ˇm + tuleje ochronne uszczelniające na przejściach ruociagów</t>
  </si>
  <si>
    <t>KNNR 11 0405-05</t>
  </si>
  <si>
    <t>Studnie rewizyjne z kręgów betonowych C35/45 w gotowym wykopie z prefabrykowaną podstawą i kinetą D=1200ˇmm,  z włazem żeliwnym klasy A15, głębokość 2,0ˇm + tuleje ochronne uszczelniające na przejściach rurociagów</t>
  </si>
  <si>
    <t>KNNR 11 0406-06</t>
  </si>
  <si>
    <t>Studzienki kanalizacyjne z gotowych elementów z tworzyw sztucznych, D=600mm, za każdy 1,0ˇm różnicy głębokości</t>
  </si>
  <si>
    <t>KNNR 11 0405-04</t>
  </si>
  <si>
    <t>Studnie rewizyjne z kręgów betonowych w gotowym wykopie D=1000ˇmm, za każde następne 0,5ˇm</t>
  </si>
  <si>
    <t>KNNR 11 0405-06</t>
  </si>
  <si>
    <t>Studnie rewizyjne z kręgów betonowych w gotowym wykopie D=1200ˇmm, za każde następne 0,5ˇm</t>
  </si>
  <si>
    <t>KNNR 4 1411-04</t>
  </si>
  <si>
    <t>Analogia: podłoże pod komorę pomiarową z tłucznia kamiennego drogowego: 31,5-63 mm o grubość 25ˇcm</t>
  </si>
  <si>
    <t>Podłoża i obsypki z kruszyw naturalnych dowiezionych, piasek o grubości 10 cm</t>
  </si>
  <si>
    <t>KNNR 11 0501-0101</t>
  </si>
  <si>
    <t>Podłoże z piasku stabilizowane cementem (cement do 100ˇkg/m3), woda z wodociągu</t>
  </si>
  <si>
    <t>Dostawa szybu komory pomiarowej z kręgu żelbetowego o średnicy Dw=2,50 m o wysokości kręgu z dnem Hc= 2,55m, z "bagienkiem" 30x30x30cm, stopniami włazowymi żeliwnymi osadzonymi w kręgu komory lub drabiną włazową z rur stalowych gat. 1.4301, płytą przykrywającą żelbetową nieprzejezdną z dwoma otworami o średnicach: D1=600 mm i D2=800mm, z obsadzonymi tulejami zapewniającymi szczelność: dla przeprowadzenia rurociagów i kabli energetycznych z szafą zasilająco-sterowniczą.</t>
  </si>
  <si>
    <t>Montaż szybu komory pomiarowej o średnicy D=2,50 m i wysokości Hc=2,55 m i płyty żelbetowej przykrywającej</t>
  </si>
  <si>
    <t>KNNR 4 1429-01</t>
  </si>
  <si>
    <t>Osadzenie w żelbetowej płycie przykrywającej  komorę pomiarową włazu stalowego o średnicy D=800 mm ocieplonego z wywietrznikiem d=105 mm, z  kratą zabezpieczającą podnoszoną; wykonanie materiałowe: stal gat. 1.4301</t>
  </si>
  <si>
    <t>Osadzenie w żelbetowej płycie przykrywającej  komorę pomiarową włazu stalowego o średnicy D=600 mm ocieplonego; wykonanie materiałowe: stal gat. 1.4301</t>
  </si>
  <si>
    <t>Przewód wentylacyjny wywiewny Dz=110/2,0mm, Lc=800 mm z wywietrzakiem cylindrycznym - wykonanie materiałowe: stal gat 1.4301</t>
  </si>
  <si>
    <t>KNNR 1 0214-0301</t>
  </si>
  <si>
    <t>Zasypanie wykopów fundamentowych podłużnych, punktowych, rowów, wykopów obiektowych, zagęszczarki, grubość w stanie luźnym 40ˇcm, kategoria gruntu I-II</t>
  </si>
  <si>
    <t>3. Ścieki technologiczne</t>
  </si>
  <si>
    <t>AT 3 0101-04</t>
  </si>
  <si>
    <t>Roboty remontowe, nawierzchnie betonowe niespękane, cięcie na głębokość 6ˇcm</t>
  </si>
  <si>
    <t>AT 3 0101-05</t>
  </si>
  <si>
    <t>AT 3 0105-03</t>
  </si>
  <si>
    <t>Mechaniczna rozbiórka podbudowy betonowej z wywozem rumoszu na odległość do 1ˇkm, podbudowa grubości do 20ˇcm</t>
  </si>
  <si>
    <t>Rurociągi kanalizacyjne z tworzyw sztucznych, rury z PVC-U kielichowe-lite, Dz=160/4,7 mm</t>
  </si>
  <si>
    <t>KNNR 11 0405-01</t>
  </si>
  <si>
    <t>Studnie rewizyjne z kręgów betonowych w gotowym wykopie z prefabrykowaną podstawą i kinetą D=600ˇmm,  z włazem żeliwnym klasy D400, głębokość 2,0ˇm + tuleje ochronne uszczelniające na przejściach rurociagów</t>
  </si>
  <si>
    <t>Studnie rewizyjne z kręgów betonowych C35/45 o połączeniach na uszczelkę w gotowym wykopie z prefabrykowaną podstawą i kinetą D=1000ˇmm,  z włazem żeliwnym klasy D400, głębokość 2,0ˇm + tuleje ochronne uszczelniające na przejściach ruociagów</t>
  </si>
  <si>
    <t>KNNR 11 0405-02</t>
  </si>
  <si>
    <t>Studnie rewizyjne z kręgów betonowych w gotowym wykopie, D=600ˇmm, za każde następne 0,5ˇm</t>
  </si>
  <si>
    <t>KNNR 4 1424-02</t>
  </si>
  <si>
    <t>Studzienki ściekowe betonowe uliczne D=500ˇmm, z osadnikiem o wysokości 500 mm bez syfonu, wpust żeliwny uliczny klasy D400 (typ ciężki)</t>
  </si>
  <si>
    <t>KNNR 6 0104-0101</t>
  </si>
  <si>
    <t>Warstwy odsączające (mechaniczne zagęszczenie), grubość po zagęszczeniu 10ˇcm, walec wibracyjny</t>
  </si>
  <si>
    <t>Podbudowy z kruszyw łamanych, warstwa dolna, po zagęszczeniu 20ˇcm</t>
  </si>
  <si>
    <t>KNNR 6 0113-05</t>
  </si>
  <si>
    <t>Podbudowy z kruszyw łamanych, warstwa górna, po zagęszczeniu 10ˇcm</t>
  </si>
  <si>
    <t>4. Rurociągi  osadu nadmiernego z przepompownią osadu PO</t>
  </si>
  <si>
    <t>KNNR 11 0501-0502</t>
  </si>
  <si>
    <t>Podłoża z kruszyw naturalnych dowiezionych, pospółka</t>
  </si>
  <si>
    <t>KNNR 1 0305-01</t>
  </si>
  <si>
    <t>Wykopy liniowe lub jamiste ze skarpami o szerokości dna do 1,5 m, głębokość do 1,5ˇm, kategoria gruntu I-II</t>
  </si>
  <si>
    <t>KNNR 1 0210-0201</t>
  </si>
  <si>
    <t>Wykopy oraz przekopy wykonywane na odkład koparkami podsiębiernymi, koparka 0,25-0,60, głębokość do 3ˇm, kategoria gruntu I-II</t>
  </si>
  <si>
    <t>Rurociągi kanalizacyjne z tworzyw sztucznych, rury z PVC-U kielichowe-lite, Dz=200/5,9 mm + kolano D=200mm, kąt 87° z opaską zabezpieczającą kolano przed wysunieciem - stal gat 1.4301</t>
  </si>
  <si>
    <t>KNNR 11 0302-0301</t>
  </si>
  <si>
    <t>Analogia: rury PE ciśnieniowe łączone metodą zgrzewania, Fi 125ˇmm + kolana z PE Dz=125mm  - 4 szt.</t>
  </si>
  <si>
    <t>KNNR 11 0302-0202</t>
  </si>
  <si>
    <t>Rury PE ciśnieniowe łączone metodą zgrzewania, Fi 110ˇmm + kształtki z PE (kolana, trójniki) - 8 szt.</t>
  </si>
  <si>
    <t>KNNR 4 1106-03</t>
  </si>
  <si>
    <t>Analigia: zasuwy nożowe DN100mm, PN6 do ścieków montowane w komorach,</t>
  </si>
  <si>
    <t>KNNR 4 1012-0202</t>
  </si>
  <si>
    <t>Montaż kształtek ciśnieniowych PE, PEHD o łączeniach zgrzewano-kołnierzowych (tuleje kołnierzowe na luźny kołnierz), Fiˇ110ˇmm, PE-HD</t>
  </si>
  <si>
    <t>KNNR 4 1011-0401</t>
  </si>
  <si>
    <t>Połączenie rur polietylenowych, ciśnieniowych za pomocą kształtek elektrooporowych, kształtka PE, 110ˇmm</t>
  </si>
  <si>
    <t>KNNR 4 1011-0501</t>
  </si>
  <si>
    <t>Połączenie rur polietylenowych, ciśnieniowych za pomocą kształtek elektrooporowych, kształtka PE, 125ˇmm</t>
  </si>
  <si>
    <t>KNNR 4 1010-0401</t>
  </si>
  <si>
    <t>Połączenie rur polietylenowych, ciśnieniowych PE, PEHD metodą zgrzewania czołowego, Fi 110ˇmm</t>
  </si>
  <si>
    <t>Analogia: podłoże pod przepompownię osadu z tłucznia kamiennego drogowego: 31,5-63 mm o grubość 25 cm</t>
  </si>
  <si>
    <t>Dostawa szybu przepompowni osadu z kręgów żelbetowych o średnicy Dw=2,50 m łączonych na uszczelki o wysokości wewnętrznej Hw= 3,50m ze stopniami włazowymi żeliwnymi osadzonymi w kręgu komory lub drabiną włazową z rur stalowych gat. 1.4301, płytą przykrywającą żelbetową nieprzejezdną z dwoma otworami o średnicach: D=800mm,tuleje osadzone w ścianie szybu zapewniającymi szczelność: dla przeprowadzenia rurociagów i kabli energetycznych, szafą zasilająco-sterownicza.</t>
  </si>
  <si>
    <t>Montaż szybu komory pomiarowej o średnicy D=2,50 m i wysokości Hw= 3,50 m i płyty żelbetowej przykrywającej</t>
  </si>
  <si>
    <t>Osadzenie w studzienkach i komorach, właz żeliwny D=800 mm, klasy A15, do 60ˇkg</t>
  </si>
  <si>
    <t>Dostawa i montaż przewodu wentylacyjnego wywiewnego Dz=110x2,0 mm, Lc= 800 mm z wywietrzakiem cylindrycznym - wykonanie materiałowe: stal gat. 1.4301</t>
  </si>
  <si>
    <t>Studnie rewizyjne z kręgów betonowych w gotowym wykopie z prefabrykowaną podstawą i kinetą D=600ˇmm,  z włazem żeliwnym klasy C250, głębokość 2,0ˇm + tuleje ochronne uszczelniające na przejściach rurociagów</t>
  </si>
  <si>
    <t>Studnie rewizyjne z kręgów betonowych C35/45 o połączeniach na uszczelkę w gotowym wykopie z prefabrykowaną podstawą i kinetą D=1000ˇmm,  z włazem żeliwnym klasy B125, głębokość 2,0ˇm + tuleje ochronne uszczelniające na przejściach ruociagów</t>
  </si>
  <si>
    <t>Studnie rewizyjne z kręgów betonowych C35/45 w gotowym wykopie z prefabrykowaną podstawą i kinetą D=1200ˇmm,  z włazem żeliwnym klasy B125, głębokość 2,0ˇm + tuleje ochronne uszczelniające na przejściach rurociagów</t>
  </si>
  <si>
    <t>5. Kanalizacja grawitacyjna przelewowa do zbiorników retencyjnych ścieków: Ob.. Nr 5 i Ob.. Nr 17</t>
  </si>
  <si>
    <t>KNR-W 2-01 0811-03</t>
  </si>
  <si>
    <t>Wykopy z zasypaniem, w gruncie kategorii III, o ścianach zabezpieczonych obudową OW Wronki - typ słupowy, głębokość do 7,2ˇm, wykop szerokości 2,0-3,0ˇm</t>
  </si>
  <si>
    <t>Analogia: podłoże pod przepompownię osadu z tłucznia kamiennego drogowego: 31,5-63 mm o grubość 25ˇcm</t>
  </si>
  <si>
    <t>KNNR 1 0618-01</t>
  </si>
  <si>
    <t>Studzienki połączeniowe drenażowe w dnie wykopu, Dnˇ500ˇmm</t>
  </si>
  <si>
    <t>KNR 9-20 0401-05</t>
  </si>
  <si>
    <t>Rura drenarska z PVC-U elastyczna bez filtra o średnicy zewnętrznej 100 mm</t>
  </si>
  <si>
    <t>r-g</t>
  </si>
  <si>
    <t>KNNR 11 0406-03</t>
  </si>
  <si>
    <t>Studzienki kanalizacyjne z gotowych elementów z tworzyw sztucznych, o średnicy D=400-425ˇmm, głębokość 2,0ˇm - przykrycie pokrywa żeliwna klasy A15, rura trzonowa PVC-U lita</t>
  </si>
  <si>
    <t>KNNR 11 0406-04</t>
  </si>
  <si>
    <t>Studzienki kanalizacyjne z gotowych elementów z tworzyw sztucznych, Fiˇ425ˇmm, za każdy 0,5ˇm różnicy głębokości</t>
  </si>
  <si>
    <t>6. Kanalizacja ciśnieniowa ścieków surowych</t>
  </si>
  <si>
    <t>KNNR 1 0305-03</t>
  </si>
  <si>
    <t>Wykopy liniowe lub jamiste ze skarpami o szerokości dna do 1,5 m, głębokość do 1,5ˇm, kategoria gruntu IV (odkopanie komory zasuw - wykopy ręczne w pobliżu kabla zasilającego przepompownię)</t>
  </si>
  <si>
    <t>Demontaż istniejącej komory zasuw o średnicy D=1500 mm z tworzywa sztucznego z wyposażeniem technologicznym</t>
  </si>
  <si>
    <t>Wykopy liniowe lub jamiste ze skarpami o szerokości dna do 1,5 m, głębokość do 1,5ˇm, kategoria gruntu IV</t>
  </si>
  <si>
    <t>AT 17 0101-04</t>
  </si>
  <si>
    <t>Wiercenie otworów o głębokości do 40ˇcm techniką diamentową w betonie zbrojonym, otwór o średnicy 202ˇmm</t>
  </si>
  <si>
    <t>cm</t>
  </si>
  <si>
    <t>Dostawa i obsadzenie tulei ochronnej dla rur PE Dz=160 mm, L=250 mm</t>
  </si>
  <si>
    <t>KNNR 4 1011-0701</t>
  </si>
  <si>
    <t>Kolano elektrooporowe Dz=160 mm, PE100-SDR17, PN10</t>
  </si>
  <si>
    <t>KNNR 4 1012-0301</t>
  </si>
  <si>
    <t>Montaż kształtek ciśnieniowych PE, PEHD o łączeniach zgrzewano-kołnierzowych (tuleje kołnierzowe na luźny kołnierz), Fiˇ160ˇmm, PE</t>
  </si>
  <si>
    <t>KNNR 4 1011-0702</t>
  </si>
  <si>
    <t>Mufa elektrooporowa Dz=160 mm, PE100-SDR17, PN10</t>
  </si>
  <si>
    <t>Rury PE ciśnieniowe łączone metodą zgrzewania, Fi 160ˇmm + kolana i łuki</t>
  </si>
  <si>
    <t>Dostawa szybu studni zasuw z kręgu żelbetowego o średnicy Dw=2,00 m o wysokości kręgu z dnem Hc= 2,55m, z "bagienkiem" 30x30x30cm, stopniami włazowymi żeliwnymi osadzonymi w kręgu komory lub drabiną włazową z rur stalowych gat. 1.4301, płytą przykrywającą żelbetową przejazdową z jednym otworem o średnicach: D=600 mm, z obsadzonymi tulejami zapewniającymi szczelność: dla przeprowadzenia rurociagów i kabli energetycznych z szafą zasilająco-sterowniczą, właz D=600 mm ze stali gat. 1.4301 - ocieplony.</t>
  </si>
  <si>
    <t>Montaż szybu komory pomiarowej o średnicy D=2,0 m i wysokości Hw= 2,00 m i płyty żelbetowej przykrywającej przejezdnej</t>
  </si>
  <si>
    <t>KNNR 4 1429-02</t>
  </si>
  <si>
    <t>Osadzenie w studzienkach i komorach, właz żeliwny D=600mm, klasy D400, do 130ˇkg</t>
  </si>
  <si>
    <t>KNNR 4 1106-04</t>
  </si>
  <si>
    <t>Analigia: zasuwa nożowa DN100mm, PN6 do ścieków - montowane w komorach,</t>
  </si>
  <si>
    <t>Analogia: zawory zwrotne kulowe DN150 mm, montowane w komorze PN6</t>
  </si>
  <si>
    <t>7. Rurociąg tłoczny osadu do stacji odwadniania</t>
  </si>
  <si>
    <t>8. Rurociągi wody technologicznej</t>
  </si>
  <si>
    <t>Przyłącza wodociągowe z rur ciśnieniowych PE, rury Dz=63/5,8mm, PE100-SDR11</t>
  </si>
  <si>
    <t>KNNR 11 0307-0103</t>
  </si>
  <si>
    <t>Przyłącza wodociągowe z rur ciśnieniowych PE, rury Dz=50/4,6mm, PE100-SDR11</t>
  </si>
  <si>
    <t>9. Rurociąg tłoczny ścieków deszczowych: Ob.. Nr 17 (o) - SZ4</t>
  </si>
  <si>
    <t>Rury PE ciśnieniowe łączone metodą zgrzewania, Fi 160ˇmm</t>
  </si>
  <si>
    <t>10. Rurociągi grawitacyjne ścieków deszczowych: Ob. nr 17(m) - Ob. nr 4(n) i Ob. nr 5(k) - Ob. nr 4(i)</t>
  </si>
  <si>
    <t>Wykonanie na rurociągach kanalizacyjnych Dz=160mm i Dz=250 mm izolacji z pianki PUR nanoszonej natryskowo o grubości 5 cm w płaszczu z papy termozgrzewalnej.</t>
  </si>
  <si>
    <t>KNNR 1 0504-02</t>
  </si>
  <si>
    <t>Ręczne rozplantowanie ziemi wydobytej z wykopów, (w ilości 1ˇm3/mb) kategoria gruntu III</t>
  </si>
  <si>
    <t>21 - INSTALACJE ELEKTRYCZNE WEWNĘTRZNE - BUDYNEK TECHNICZNY</t>
  </si>
  <si>
    <t>1. Instalacja elektryczna wewnętrzna</t>
  </si>
  <si>
    <t>KNNR 5 0103-0102</t>
  </si>
  <si>
    <t>Rury winidurowe układane n.t., podłoże betonowe, Fiˇ18 -  RL18</t>
  </si>
  <si>
    <t>KNNR 5 0103-0202</t>
  </si>
  <si>
    <t>Rury winidurowe układane n.t., podłoże betonowe, Fiˇ22 - RL 22</t>
  </si>
  <si>
    <t>KNNR 5 1105-07</t>
  </si>
  <si>
    <t>Montaż korytek typu "U575", przykręcenie do gotowych otworów, szerokość 100ˇmm</t>
  </si>
  <si>
    <t>KNNR 5 0203-01</t>
  </si>
  <si>
    <t>Przewody kabelkowe wciągane do rur i w kanały zamknięte, rury, przekrój do 7,5ˇmm2 - YDY 2x1,5</t>
  </si>
  <si>
    <t>Przewody kabelkowe wciągane do rur i w kanały zamknięte, rury, przekrój do 7,5ˇmm2 - YDY 2x2,5</t>
  </si>
  <si>
    <t>Przewody kabelkowe wciągane do rur i w kanały zamknięte, rury, przekrój do 7,5ˇmm2 - YDY 3x1,5</t>
  </si>
  <si>
    <t>Przewody kabelkowe wciągane do rur i w kanały zamknięte, rury, przekrój do 7,5ˇmm2 - YDY 4x1,5</t>
  </si>
  <si>
    <t>Przewody kabelkowe wciągane do rur i w kanały zamknięte, rury, przekrój do 7,5ˇmm2 - YDY 3x2,5</t>
  </si>
  <si>
    <t>KNNR 5 0203-03</t>
  </si>
  <si>
    <t>Przewody kabelkowe wciągane do rur i w kanały zamknięte, rury, przekrój do 30ˇmm2 - YDY 5x4</t>
  </si>
  <si>
    <t>KNNR 5 0209-03</t>
  </si>
  <si>
    <t>Przewody kabelkowe układane w gotowych korytkach i na drabinkach, bez mocowania, przekrój do 30ˇmm2 - YKY 5x6</t>
  </si>
  <si>
    <t>KNNR 5 0716-02</t>
  </si>
  <si>
    <t>Układanie kabli w korytach i kanałach elektroinstalacyjnych, masa do 1,0ˇkg/m -  YKY 5x25</t>
  </si>
  <si>
    <t>KNNR 5 1209-1201</t>
  </si>
  <si>
    <t>Przebijanie otworów w ścianach lub stropach, w betonie, długość przebicia do 40ˇcm, Fiˇ25ˇmm</t>
  </si>
  <si>
    <t>otwór</t>
  </si>
  <si>
    <t>KNNR 5 0304-03</t>
  </si>
  <si>
    <t>Odgałęźniki bryzgoszczelne z tworzywa sztucznego, przykręcane, 3 wyloty</t>
  </si>
  <si>
    <t>KNNR 5 0307-0101</t>
  </si>
  <si>
    <t>Łącznik klawiszowy bryzgoodporny 1-biegunowy 6A 250V nf.430</t>
  </si>
  <si>
    <t>KNNR 5 0307-02</t>
  </si>
  <si>
    <t>Łączniki i przyciski instalacyjne bryzgoszczelne, świecznikowy</t>
  </si>
  <si>
    <t>KNNR 5 0307-0302</t>
  </si>
  <si>
    <t>Łącznik klawiszowy n/t 6A, 250V bryzgoodporny schodowy 438</t>
  </si>
  <si>
    <t>KNNR 5 0308-05</t>
  </si>
  <si>
    <t>Gniazda instalacyjne wtyczkowe ze stykiem ochronnym, nt, 2-biegunowe 16A 2,5ˇmm2 bryzgoszczelne</t>
  </si>
  <si>
    <t>KNNR 5 0308-08</t>
  </si>
  <si>
    <t>Gniazda instalacyjne wtyczkowe ze stykiem ochronnym, nt, 3-biegunowe 32A 10ˇmm2 wodoszczelne</t>
  </si>
  <si>
    <t>Gniazda instalacyjne wtyczkowe ze stykiem ochronnym, nt, 2-biegunowe 16A 2,5ˇmm2 bryzgoszczelne - gniazdo 24V</t>
  </si>
  <si>
    <t>KNNR 5 0511-06</t>
  </si>
  <si>
    <t>Oprawy świetlówkowe do pomieszczeń produkcyjnych, przykręcane końcowe, pyłoodporne, z tworzyw sztucznych, do 2x40ˇW - oprawa świetl. TCW 215/236 T-LD 840</t>
  </si>
  <si>
    <t>Oprawy świetlówkowe do pomieszczeń produkcyjnych, przykręcane końcowe, pyłoodporne, z tworzyw sztucznych, do 2x40ˇW -  oprawa świetl. TCW 215/236 T-LD 840 z modułem awaryjnym (Ewakuacujna)</t>
  </si>
  <si>
    <t>Aparaty elektryczne, masa do 2,5ˇkg - czujnik  CT1</t>
  </si>
  <si>
    <t>Aparaty elektryczne, masa do 2,5ˇkg - czujnik zmierzch.  EE003</t>
  </si>
  <si>
    <t>KNNR 5 0404-04</t>
  </si>
  <si>
    <t>Tablice rozdzielcze i obudowy, tablica do 50ˇkg - Bateria kondensatorów (BK-T-95 50kVAr/2,5)</t>
  </si>
  <si>
    <t>Tablice rozdzielcze i obudowy, tablica do 50ˇkg - Rozdzielnica TA-01 wg. projektu</t>
  </si>
  <si>
    <t>KNNR 5 0401-06</t>
  </si>
  <si>
    <t>Montaż urządzeń samoczynnego załączania rezerwy typu SZR 200 - analogia:Zestaw tablic ZTZ wg projektu</t>
  </si>
  <si>
    <t>KNNR 5 0406-07</t>
  </si>
  <si>
    <t>Aparaty elektryczne, masa do 100ˇkg - Nagrzewnica elektryczna Airplus 8,0/12,0kW</t>
  </si>
  <si>
    <t>KNNR 5 1205-01</t>
  </si>
  <si>
    <t>Podłączenie silników w obudowie normalnej, przewód lub kabel Cu, 3-żyłowy, do 6ˇmm2</t>
  </si>
  <si>
    <t>KNNR 5 0602-03</t>
  </si>
  <si>
    <t>Przewody uziemiające i wyrównawcze w budynkach, przewód mocowany na kołkach wstrzeliwanych - bednarka Fe/Zn 25x3</t>
  </si>
  <si>
    <t>KNNR 5 0613-02</t>
  </si>
  <si>
    <t>Montaż uchwytu uziemiającego, skręcanego, na rurze Fi do 100ˇmm</t>
  </si>
  <si>
    <t>KNNR 5 0601-0202</t>
  </si>
  <si>
    <t>Przewody instalacji odgromowej, przewody nienaprężane poziome mocowane na wspornikach klejonych, z pręta - Drut  Fe/Zn 8</t>
  </si>
  <si>
    <t>KNNR 5 0103-0103</t>
  </si>
  <si>
    <t>Rury winidurowe układane n.t., podłoże betonowe, Fiˇ20 - rura odgromowa GROM 20/14</t>
  </si>
  <si>
    <t>KNNR 5 0201-0402</t>
  </si>
  <si>
    <t>Przewody izolowane 1-żyłowe wciągane do rur, 10ˇmm2 ; analogia : Drut  Fe/Zn 8</t>
  </si>
  <si>
    <t>KNNR 5 0612-06</t>
  </si>
  <si>
    <t>Złącza rynnowe, naprężające i kontrolne w instalacji odgromowej lub przewodach wyrównawczych, złącze kontrolne, połączenie pręt-płaskownik - złącze kontrolne</t>
  </si>
  <si>
    <t>KNNR 5 0611-12</t>
  </si>
  <si>
    <t>Łączenie przewodów instalacji odgromowej lub przewodów wyrównawczych, na dachu, pręt do Fi 18ˇmm</t>
  </si>
  <si>
    <t>KNNR 5 0605-06</t>
  </si>
  <si>
    <t>Uziomy powierzchniowe poziome, głębokość wykopu do 0,8ˇm, grunt kategorii IV -  Bednarka ocynkowana Fe/Zn 30x4</t>
  </si>
  <si>
    <t>KNNR 5 1301-01</t>
  </si>
  <si>
    <t>Sprawdzenie i pomiar obwodu elektrycznego nn, obwód 1-fazowy</t>
  </si>
  <si>
    <t>pomiar</t>
  </si>
  <si>
    <t>KNNR 5 1301-02</t>
  </si>
  <si>
    <t>Sprawdzenie i pomiar obwodu elektrycznego nn, obwód 3-fazowy</t>
  </si>
  <si>
    <t>KNNR 5 1305-01</t>
  </si>
  <si>
    <t>Sprawdzenie samoczynnego wyłączania zasilania, działanie wyłącznika różnicowoprądowego, próba pierwsza</t>
  </si>
  <si>
    <t>próba</t>
  </si>
  <si>
    <t>KNNR 5 1305-02</t>
  </si>
  <si>
    <t>Sprawdzenie samoczynnego wyłączania zasilania, działanie wyłącznika różnicowoprądowego, próba każda następna</t>
  </si>
  <si>
    <t>KNNR 5 1304-03</t>
  </si>
  <si>
    <t>Badania i pomiary instalacji uziemiającej, piorunochronnej i skuteczności zerowania, instalacja odgromowa, pomiar pierwszy</t>
  </si>
  <si>
    <t>KNNR 5 1304-04</t>
  </si>
  <si>
    <t>Badania i pomiary instalacji uziemiającej, piorunochronnej i skuteczności zerowania, instalacja odgromowa, pomiar każdy następny</t>
  </si>
  <si>
    <t>22 - INSTALACJE ELEKTRYCZNE WEWNETRZNE - BUDYNEK GARAŻOWY</t>
  </si>
  <si>
    <t>KNNR 5 0203-02</t>
  </si>
  <si>
    <t>Przewody kabelkowe wciągane do rur i w kanały zamknięte, rury, przekrój do 12,5ˇmm2 - YDY 5x2,5</t>
  </si>
  <si>
    <t>KNNR 5 0404-02</t>
  </si>
  <si>
    <t>Tablice rozdzielcze i obudowy, tablica do 20ˇkg -  Rozdzielnica RGa wg. projektu</t>
  </si>
  <si>
    <t>23- INSTALACJE ELEKTRYCZNE WEWNĘTRZNE - BUDYNEK Z KRATĄ HAKOWĄ</t>
  </si>
  <si>
    <t>Rury winidurowe układane n.t., podłoże betonowe, Fi 18 -  RL18</t>
  </si>
  <si>
    <t>Rury winidurowe układane n.t., podłoże betonowe, Fi 22 - RL 22</t>
  </si>
  <si>
    <t>KNNR 5 0404-01</t>
  </si>
  <si>
    <t>Tablice rozdzielcze i obudowy, tablica do 10ˇkg - Rozdzielnica RT-05 wg. projektu</t>
  </si>
  <si>
    <t>KNNR 5 0406-03</t>
  </si>
  <si>
    <t>Aparaty elektryczne, masa do 10ˇkg - grzejnik elektr. 1500W</t>
  </si>
  <si>
    <t>24 - INSTALACJE ELEKTRYCZNE WEWNĘTRZNE  -BUDYNEK GOSPODARKI OSADOWEJ</t>
  </si>
  <si>
    <t xml:space="preserve">1. Instalacja elektryczna wewnętrzna </t>
  </si>
  <si>
    <t>KNNR 5 0716-01</t>
  </si>
  <si>
    <t>Układanie kabli w korytach i kanałach elektroinstalacyjnych, masa do 0,5ˇkg/m - YKY 5x10</t>
  </si>
  <si>
    <t>KNNR 5 0713-04</t>
  </si>
  <si>
    <t>Układanie kabli w rurach, pustakach lub kanałach zamkniętych, kabel do 5,5ˇkg/m- YKY 5x35</t>
  </si>
  <si>
    <t>Tablice rozdzielcze i obudowy, tablica do 50ˇkg - Bateria kondensatorów (BK-T-95 30kVAr/2,5)</t>
  </si>
  <si>
    <t>Tablice rozdzielcze i obudowy, tablica do 50ˇkg - Rozdzielnica TA-02 wg. projektu</t>
  </si>
  <si>
    <t>KNNR 5 0601-0102</t>
  </si>
  <si>
    <t>Przewody instalacji odgromowej, przewody nienaprężane poziome mocowane na wspornikach obsadzanych, z pręta - Drut  Fe/Zn 8</t>
  </si>
  <si>
    <t>26 - SPRZĘT BHP I WYPOSAŻENIE TECHNICZNE OCZYSZCZALNI ŚCIEKÓW</t>
  </si>
  <si>
    <t>Kalkulacja indywidualna</t>
  </si>
  <si>
    <t>Drabina hakowa L=5,0 m</t>
  </si>
  <si>
    <t>Szelki bezpieczeństwa</t>
  </si>
  <si>
    <t>Koło ratunkowe z rzutką</t>
  </si>
  <si>
    <t>Przenośny miernik stężenia gazów niebezpiecznych typ DP8KAN</t>
  </si>
  <si>
    <t>Aparat powietrzny butlowy APS2-2/50</t>
  </si>
  <si>
    <t>Przenośny wentylator nawiewny</t>
  </si>
  <si>
    <t>Bosak</t>
  </si>
  <si>
    <t>Okulary ochronne</t>
  </si>
  <si>
    <t>Chełmy ochronne</t>
  </si>
  <si>
    <t>Apteczka pierwszej pomocy</t>
  </si>
  <si>
    <t>Gaśnica ABC 2,0 kg</t>
  </si>
  <si>
    <t>Ponton 2 -osobowy</t>
  </si>
  <si>
    <t>Przenośna lampa oświetyleniowa przeciwwybuchowa</t>
  </si>
  <si>
    <t>Wciągarka ręczna z hamulcem na trójnogu ze stali nierdzewnej - udźwig 150 kg</t>
  </si>
  <si>
    <t>Przyrząd probierczy NH4 z odczynnikami dla 100 prób.</t>
  </si>
  <si>
    <t>Korek pneumatyczny do zamykania kanałów o średnicach: 150-300 mm</t>
  </si>
  <si>
    <t>Motopompa do osadów, ścieków gęstych: 
Wydajność: 1340 l/min 
Max wysokość podnoszenia:  27 m 
Max wysokość ssania: 8 m 
Max średnica zanieczyszczeń: 27 mm 
Średnica wlotu/wylotu: 80 mm 
Wymiary[dł. x szer. x wys.]:  721 x 516 x 586 mm 
Ciężar  63 kg 
Silnik: benzynowy: moc: 5,3 kW, 3600 r.p.m 
Pojemność: 242 ccm 
Zbiornik paliwa: 5,3 l 
Rodzaj paliwa: Pb 
Czas pracy bez tankowania: 2,5 h
Rozruch: linka
Wykonania materiałowe
Aluminium, Żeliwo sferoidalne, Uszczelki NBR, Uszczelnienie mechaniczne Węglik Krzemu</t>
  </si>
  <si>
    <t>Agregat prądotwórczy benzynowy 400 V/20kVA; rozrusznik elektryczny, silnik wysokoobrotowy</t>
  </si>
  <si>
    <t>Przyczepa do samochodu 750 kg z homologacją o wymiarach: 236x125x45+80cm plandeka, wysokie burty, koło podporowe, Zaczep STEELPRESS (certyfikat DEKRA), otwierana przednia i tylna burta(wszystkie burty demontowalne), błotniki z elastycznego tworzywa syntetycznego, zapinacze burtowe marki STEELPRESS, płyta wodoodporna</t>
  </si>
  <si>
    <t>Sprężarka powietrza o mocy 1,5 kW (2HP) i napięciu roboczym 230V-5-Hz, zbiornik powietrza o pojemności 24 litrów. Max. ciśnienie 8 bar. Przepływ powietrza 206 l/min.  Waga kompresora 23 kg.
    Napięcie: 230 V ~ 50 Hz 
    Moc: 1.5 kW /2 HP 
    Wydajność: 206 l/min 
    Ciśnienie: 8 bar
    Pojemność zbiornika powietrza: 24 L. 
    Waga: 23 kg 
    Smarowanie olejem, przełącznik ciśnienia , dwa wentyle wyjściowe, ciśnieniowy wyłącznik bezpieczeństwa, regulator powietrza</t>
  </si>
  <si>
    <t>Myjka ciśnieniowa na gorącą wodę:                                                                                                                                                                                                        Dane techniczne:
Ciśnienie robocze (bar) 30-200
Wydajność tłoczenia (l/h) 650-1300
Moc przyłącza (kW) 9,8
Max temp./doprow.wody (o C) 155/80
Zużycie paliwa (kg/h) 6,2
Zbiornik paliwa (l) 25
Zbiornik środka czyszczącego (l) 20+10
Ciężar (kg) 186
Wymiary (dł x szer x wys - mm) 1330 x 750 x 1060</t>
  </si>
  <si>
    <t>Kontener na osad odwodniony z blachy stalowej gat. 1.4301 o wymiarach: 6,0x2,35x1,50, V=20 m3, zakryty</t>
  </si>
  <si>
    <t>1. Sprzęt BHP</t>
  </si>
  <si>
    <t>2. Wyposażenie techniczne oczyszczalni ścieków</t>
  </si>
  <si>
    <t>27 - OBSŁUGA GEODEZYJNA INWESTYCJI</t>
  </si>
  <si>
    <t>Wytyczenie obiektów, namiary powykonawcze, opracowanie map powykonawczych wraz z wszelkimi opłatami w Ośrodku Geodezyjno-Kartograficznym Starostwa Powiatowego</t>
  </si>
  <si>
    <t xml:space="preserve">KNR AT-40 0414-01 analogia </t>
  </si>
  <si>
    <t>KNR AT-40 0414-03 analogia</t>
  </si>
  <si>
    <t xml:space="preserve">KNR 0-22 0527-01 analogia </t>
  </si>
  <si>
    <t xml:space="preserve">KNR 2-13 1006-08 analogia </t>
  </si>
  <si>
    <t>Pompowanie wody z wykopów</t>
  </si>
  <si>
    <t xml:space="preserve">KNNR 4 1411-03 analogia </t>
  </si>
  <si>
    <t>KNNR 1 0111-01                   D-01.01.01</t>
  </si>
  <si>
    <t xml:space="preserve">KNNR 1 0113-01 + KNNR 1 0113-02            D-01.02.02 </t>
  </si>
  <si>
    <t>KNNR 6 0103-03                     D-04.01.01</t>
  </si>
  <si>
    <t>KNNR 6 0113-03                    D-04.04.02</t>
  </si>
  <si>
    <t>KNNR 6 0110-02                  SST.D-04.07.01a</t>
  </si>
  <si>
    <t>KNNR 6 0308-02                        D-05.03.05</t>
  </si>
  <si>
    <t>KNNR 6 0309-02                       D-05.03.05</t>
  </si>
  <si>
    <t>KNNR 6 0103-01                    D-04.01.01</t>
  </si>
  <si>
    <t>KNNR 6 0113-02 + KNNR 3 0204-02                      D-04.04.02</t>
  </si>
  <si>
    <t>KNNR 6 0502-02                   D-05.03.23a.</t>
  </si>
  <si>
    <t>KNNR 6 0502-03                         D-05.03.23a.</t>
  </si>
  <si>
    <t>KNNR 6 0403-03                            D-08.01.01</t>
  </si>
  <si>
    <t>KNNR 6 0404-05                   D-08.03.01</t>
  </si>
  <si>
    <t>KNNR 6 0108-02                     D-05.03.05</t>
  </si>
  <si>
    <t>KNNR 6 0102-01                      D-04.01.01</t>
  </si>
  <si>
    <t>KNNR 1 0507-01 + KNNR 1 0507-02              D-06.01.01</t>
  </si>
  <si>
    <t>KNNR 6 0113-02                       D-04.04.02</t>
  </si>
  <si>
    <t>KNR 2-31 0815-02            D-01.02.04</t>
  </si>
  <si>
    <t xml:space="preserve"> 3.3   D-03.02.01 Budowa przykanalika</t>
  </si>
  <si>
    <r>
      <t xml:space="preserve">Posadzki cementowe wraz z cokolikami zatarte - pogrubienie posadzki o 1 cm </t>
    </r>
    <r>
      <rPr>
        <b/>
        <sz val="10"/>
        <color indexed="10"/>
        <rFont val="Arial"/>
        <family val="2"/>
      </rPr>
      <t>krotność =2,5</t>
    </r>
  </si>
  <si>
    <r>
      <t xml:space="preserve">Krycie dachów papą termozgrzewalną dkd na podłożu drewnianym x 2 warstwy </t>
    </r>
    <r>
      <rPr>
        <b/>
        <sz val="10"/>
        <color indexed="10"/>
        <rFont val="Arial"/>
        <family val="2"/>
      </rPr>
      <t>krotność =2</t>
    </r>
  </si>
  <si>
    <r>
      <t xml:space="preserve">Izolacja z papy termozgrzewalej na podłożu betonowym, dwie warstwy 
Pom. 01, 02, 03 + wjazd do pom. 03 </t>
    </r>
    <r>
      <rPr>
        <b/>
        <sz val="10"/>
        <color indexed="10"/>
        <rFont val="Arial"/>
        <family val="2"/>
      </rPr>
      <t>krotność =2</t>
    </r>
  </si>
  <si>
    <r>
      <t xml:space="preserve">Posadzki cementowe zatarte na gładko - pogrubienie posadzki o 2,5 cm </t>
    </r>
    <r>
      <rPr>
        <b/>
        <sz val="10"/>
        <color indexed="10"/>
        <rFont val="Arial"/>
        <family val="2"/>
      </rPr>
      <t>krotność =2,5</t>
    </r>
  </si>
  <si>
    <r>
      <t xml:space="preserve">Posadzki cementowe wraz z cokolikami zatarte - pogrubienie posadzki o 1 cm. Antresola </t>
    </r>
    <r>
      <rPr>
        <b/>
        <sz val="10"/>
        <color indexed="10"/>
        <rFont val="Arial"/>
        <family val="2"/>
      </rPr>
      <t>krotność =1,5</t>
    </r>
  </si>
  <si>
    <r>
      <t xml:space="preserve">KNR 2-02 0508-05 </t>
    </r>
    <r>
      <rPr>
        <sz val="10"/>
        <rFont val="Arial"/>
        <family val="2"/>
      </rPr>
      <t>analogia</t>
    </r>
  </si>
  <si>
    <t>Przygotowanie i montaż zbrojenia elementów budynków i budowli - pręty żebrowane o śr. 8-14 mm
Zbrojenie płyty wjazdowej i płóz pod kontener</t>
  </si>
  <si>
    <t>Roboty remontowe, nawierzchnie betonowe niespękane, cięcie za każdy dalszy 1ˇcm krotność = 14</t>
  </si>
  <si>
    <r>
      <t xml:space="preserve">Roboty remontowe, nawierzchnie betonowe niespękane, cięcie za każdy dalszy 1ˇcm </t>
    </r>
    <r>
      <rPr>
        <sz val="10"/>
        <color indexed="10"/>
        <rFont val="Arial"/>
        <family val="2"/>
      </rPr>
      <t>krotność = 14</t>
    </r>
  </si>
  <si>
    <r>
      <t xml:space="preserve">Oczyszczenie terenu z resztek budowlanych, gruzu śmieci wywóz zanieczyszczeń samochodami, dodatek za dalsze 0,5 km </t>
    </r>
    <r>
      <rPr>
        <sz val="10"/>
        <color indexed="10"/>
        <rFont val="Arial"/>
        <family val="2"/>
      </rPr>
      <t>Krotność = 4</t>
    </r>
  </si>
  <si>
    <t>KNNR 6 0113-01                 D-04.04.02</t>
  </si>
  <si>
    <r>
      <t xml:space="preserve">NNRNKB 202 0181-04 </t>
    </r>
    <r>
      <rPr>
        <sz val="10"/>
        <rFont val="Arial"/>
        <family val="2"/>
      </rPr>
      <t>analogia</t>
    </r>
  </si>
  <si>
    <r>
      <t xml:space="preserve">NNRNKB 202 0517-03 </t>
    </r>
    <r>
      <rPr>
        <sz val="10"/>
        <rFont val="Arial"/>
        <family val="2"/>
      </rPr>
      <t>analogia</t>
    </r>
  </si>
  <si>
    <r>
      <t xml:space="preserve">NNRNKB 202 0519-03 </t>
    </r>
    <r>
      <rPr>
        <sz val="10"/>
        <rFont val="Arial"/>
        <family val="2"/>
      </rPr>
      <t>analogia</t>
    </r>
  </si>
  <si>
    <t>Podsumowanie kosztorysów -arkuszy</t>
  </si>
  <si>
    <t>wartość netto arkusza - kosztorysu</t>
  </si>
  <si>
    <t>technologia i wyposażenie</t>
  </si>
  <si>
    <t>reaktor 3A i 3B - roboty ziemne, płyta denna i ściany</t>
  </si>
  <si>
    <t>pompownia ścieków surowych - roboty budowlane</t>
  </si>
  <si>
    <t>budynek techniczny</t>
  </si>
  <si>
    <t>wiata na osad odwodniony 18A</t>
  </si>
  <si>
    <t>wiata na osad odwodniony 18B</t>
  </si>
  <si>
    <t>schody terenowe SCH 1, SCH2</t>
  </si>
  <si>
    <t>taca najazdowa</t>
  </si>
  <si>
    <t>zbiornik retencyjny wód deszczowych</t>
  </si>
  <si>
    <t>budynek garażowy</t>
  </si>
  <si>
    <t>zbiornik retencyjny ścieków dowożonych</t>
  </si>
  <si>
    <t>fundament pod silos</t>
  </si>
  <si>
    <t>budynek gospodarki osadowej</t>
  </si>
  <si>
    <t>instalacje sanitarne</t>
  </si>
  <si>
    <t>sieć wodociągowa i przyłącza wodociągowe</t>
  </si>
  <si>
    <t>sieci technologiczne i przyłącza kanalizacyjne</t>
  </si>
  <si>
    <t>wzmocnienie podłoża pod obiekty kubaturowe</t>
  </si>
  <si>
    <t>zieleń na terenie oczyszczalni, ogrodzenie</t>
  </si>
  <si>
    <t>roboty drogowe</t>
  </si>
  <si>
    <t>sieci energetyczne</t>
  </si>
  <si>
    <t xml:space="preserve">instalacje elektryczne wewnętrzne - budynek techniczny </t>
  </si>
  <si>
    <t>instalacje elektryczne wewnętrzne - budynek garażowy</t>
  </si>
  <si>
    <t>instalacje elektryczne wewnętrzne - budynek z kratą hakową</t>
  </si>
  <si>
    <t>instalacje elektryczne wewnętrzne - budynek gospodarki osadowej</t>
  </si>
  <si>
    <t>wylot ścieków oczyszczonych do rzeki</t>
  </si>
  <si>
    <t>sprzęt BHP i wyposażenie techniczne oczyszczalni ścieków</t>
  </si>
  <si>
    <t>obsługa geodezyjna inwestycji</t>
  </si>
  <si>
    <t>Razem netto:</t>
  </si>
  <si>
    <t>Kosa spalinowa  z silnikiem o mocy 2,7 KM i pojemnością 41,6 cm3. Kosa wyposażona w głowicę żyłkową o szerokości roboczej 480 mm oraz w tarczę tnącą o szerokości cięcia 250 mm.</t>
  </si>
  <si>
    <t>Wóz asenizacyjny jednoosiowy (fabrycznie nowy): wykonany ze zbiornikiem ocynkowanym z otwieraną dennicą tylną na ogumieniu 400/60-15,5. 
Dane techniczne:
- pojemność: 4300 / 5000 l
- długość: 5300 mm
- szerokość: 1800 mm
- wysokość: 2360 mm
- masa własna: 1250 kg
- rozstaw kół: 1550 mm
- ogumienie: 400/60-15,5
- wałek przegubowo - teleskopowy: C-50210
- współpraca z ciągnikiem mocy: ok. 100 KM
- kompresor do wyboru: JUROP, T-529/1, MEC
- czas napełniania: ok. 3 min.
Wyposażenie standardowe:
- błotniki
- kompresor
- wąż ssawny o średnicy wew. 4"
- rozdzielacz tylny
- odzyskiwacz oleju
- hydrauliczne sterowanie zaworem dolnym</t>
  </si>
  <si>
    <t>Minikoparka gąsienicowa (fabrycznie nowa) : typ silnika diesel, moc silnika 16 KM / 11,8 kW, głębokość kopania  2580 mm, wysokość unoszenia 2560 mm,  szerokość 990 mm, siła kopiąca łyżki 15,9 kN, waga 1855 kg,                              
- rozsuwane gąsienice
- instalacja hydrauliczna na młot
- szybkozłącze do montażu łyżki
- system antykradzieżowy -immobilizer                      - przyczepa laweta pod minikoparkę do samochodu ład. min. 2 tony</t>
  </si>
  <si>
    <t>Aparat wężowy świeżego powietrza z dmuchawą i wyposażeniem dla 2 osób (zasięg pracy/długość węży min. 18m dla jednej osoby)</t>
  </si>
  <si>
    <t xml:space="preserve">Ciągnik kompaktowy (fabrycznie nowy) - silnik 3-cylindrowy wysokoprężny o mocy minimalnej 25 KM 
- pojemność skokowa min. 1,500 dm3 
- filtr powietrza suchy z wkładem zabezpieczającym 
- przekładnia hydrostatyczna automatyczna dwuzakresowa  
- hamulce mokre  tarczowe
- napęd na 4 koła z blokadą mechanizmu różnicowego
- opony przemysłowe: przód min. 12R,  tył min. 15R
- układ kierowniczy ze wspomaganiem
- zdolność uciągu min. 2000 kg.
Układ hydrauliczny:
- z przepływem otwartym
- łączny przepływ min. 30l/min.
Podnośnik /WOM
- TUZ przód, tył
- udźwig tył min. 800 kg, przód min. 300 kg
- WOM niezależny z przód i z tyłu
- prędkość WOM (min.) tylny 540, środkowy i przedni 2100 w lewo
- sprzęgło/hamulec mokre wielotarczowe 
Wyposażenie dodatkowe:
- kabina klimatyzowana
- agregat koszący o szerokości min. 150 cm
- pług do śniegu (przedni)
- posypywarka piasku (zawieszana)
POZOSTAŁE: 
- oświetlenie drogowe i robocze 
- silnik i zespół napędowy jednego producenta
- autoryzowany przez producenta serwis stacjonarny i mobilny na terenie Polski,
- serwis stacjonarny do 100 km
</t>
  </si>
  <si>
    <t xml:space="preserve">Ładowarka kołowa
ZESPÓŁ NAPĘDOWY: 
- silnik o mocy 70-80 KM 
- dwustopniowy filtr powietrza 
- hydraulicznie napędzany wentylator załączany w razie potrzeby 
- 2 zakresy prędkości jazdy 
- skręt przegubowy
- prędkość maksymalna 20km/h 
- wał napędowy i krzyżaki dożywotnio uszczelnione, niewymagające konserwacji 
- napęd na 4 koła z blokadą mostu 
- opony uniwersalne max R18 
ŚRODOWISKO OPERATORA: 
- kabina 
- ogrzewanie i wentylacja 
- joystick do obsługi ramienia 
- funkcje na joysticku: zmiana kierunku jazdy , przełączanie zakresów prędkości, blokada dyferencjału, stały przepływ funkcji osprzętu 
- lusterko wewnętrzne 
- fotel amortyzowany, pokryty materiałem, ze zwijanym pasem bezpieczeństwa 
- regulowany podłokietnik 
- 2 lusterka zewnętrzne 
- odchylana kolumna kierownicy 
- przygotowanie pod radio 
- podgrzewana tylna szyba 
- oświetlenie kabiny
RAMIĘ ŁADOWARKOWE: 
- wysokość załadunku do sworznia łyżki – min. 3200mm 
- funkcja równoległego podnoszenia 
- linia hydrauliczna do obsługi osprzętu 
- szybkozłącze hydrauliczne 
- możliwość "wleczenia" łyżki ładowarkowej po podłożu przy jeździe w tył, np. przy wygładzaniu terenu 
- łyżka ogólnego zastosowania z listwą o poj. 0,9 – 1,2 m3 
- karetka i widły do palet 1220mm 
POZOSTAŁE: 
- przednie i tylne błotniki 
- oświetlenie drogowe i robocze 
- wysokość od poziomu podłoża do kabiny max 2500 mm
- masa eksploatacyjna 5000 – 6000 kg
- spust ECO oleju hydraulicznego i paliwa 
- sygnał dźwiękowy cofania 
- fabryczny GPS do monitorowania pracy maszyny 
- silnik, rama zespół napędowy jednego producenta
- autoryzowany przez producenta serwis stacjonarny i mobilny na terenie Polski,
- serwis stacjonarny do 100 km
</t>
  </si>
  <si>
    <t>załącznik nr 11 do SIWZ</t>
  </si>
  <si>
    <t>Zamówienie zrealizowane będzie w ramach projektu: „Budowa systemu gospodarki ściekowej w Gminie Pruchnik” - nr RPPK.04.03.01-18-0029/16 współfinansowanego z Europejskiego Funduszu Rozwoju Regionalnego w ramach Osi Priorytetowej IV Ochrona środowiska naturalnego i dziedzictwa kulturowego, działania 4.3 Gospodarka wodno-ściekowa, poddziałania 4.3.1 Gospodarka ściekowa Regionalnego Programu Operacyjnego Województwa Podkarpackiego na lata 2014-2020.</t>
  </si>
  <si>
    <t>2. Zbiornik magazynowe osadu</t>
  </si>
  <si>
    <t>Demontaż niewykorzystanych instalacji w istnejących zbiornikach</t>
  </si>
  <si>
    <t>Przygotowanie podłoża. Hydropiaskowanie podłoża betonowego malowanego - klasa betonu ponad B 30: 6,0*6,0*3*2+(6,0+6,0)*2*5,35*3=601,20m2</t>
  </si>
  <si>
    <t>Przygotowanie podłoża. Skucie mechaniczne na gł. 1 cm, powierzchnie pionowe (przyjęto 40%powierzchni)</t>
  </si>
  <si>
    <t>9 - ZBIORNIK RETENCYJNY WÓD DESZCZOWYCH,                                    ZBIORNIKI MAGAZYNOWE OSADU NADMIERNEGO- 3 SZT.</t>
  </si>
  <si>
    <t xml:space="preserve">Wykonanie przewiertów przez ściany żelbetowe </t>
  </si>
  <si>
    <t>Dostawa i montaż</t>
  </si>
  <si>
    <t>Łańcuchy uszczelniające do szczelnych przejść przez ściany zbiorników</t>
  </si>
  <si>
    <t>3. Próby szczelności</t>
  </si>
  <si>
    <t>KNR 2-02 1927/8</t>
  </si>
  <si>
    <t>Próba szczelności zbiorników</t>
  </si>
  <si>
    <t>KNR 2-02 1927/10</t>
  </si>
  <si>
    <t>Spust wody lub napełnianie wody w sposób wymuszony</t>
  </si>
  <si>
    <t xml:space="preserve">ZMODYFIKOWANY DNIA 28-08-2017 R. </t>
  </si>
  <si>
    <t xml:space="preserve">Demontaż istniejącego ogrodzenia z siatki stalowej ocynkowanej osadzonej na słupkach stalowych, z bramą stalową i furtką </t>
  </si>
  <si>
    <t>1- TECHNOLOGIA I WYPOSAŻENIE</t>
  </si>
  <si>
    <t>1.</t>
  </si>
  <si>
    <t>STACJA ZLEWCZA ŚCIEKÓW DOWOŻONYCH - istniejąca</t>
  </si>
  <si>
    <t>cena jedn. netto</t>
  </si>
  <si>
    <t>SERWIS</t>
  </si>
  <si>
    <t>1. Istniejąca stacja zlewcza, Wydajność dobowa Qd = 50 m3/d, P1 = 2,2 kW, P2 = 1,5 kW
- Sito z praską do skratek
- Przepływomierz 
- Ciąg spustowy z zasuwa odcinającą
- Moduł pomiarowy odczynu
- Panel sterujący 1 Kpl.
Istniejaca bez zmian typ STZ-201S prod. ENKO
(przewidziano wykonanie serwisu urządzenia)
---</t>
  </si>
  <si>
    <t>2.</t>
  </si>
  <si>
    <t>ZBIORNIK UŚREDNIAJĄCY ŚCIEKÓW DOWOŻONYCH - Modernizacja</t>
  </si>
  <si>
    <t>KNR 7-07 0101-01</t>
  </si>
  <si>
    <t>Montaż pompy zatapialnej ścieków - komplet
Analogia
Pompy wirowe odśrodkowe o układzie poziomym lub pionowym o napędzie elektrycznym o masie 0.05 t</t>
  </si>
  <si>
    <t>KNNR 5 0405-01</t>
  </si>
  <si>
    <t>Montaż rozdzielnicy serwisowej - komplet
Analogia
Skrzynki i rozdzielnice skrzynkowe o masie do 10 kg wraz z konstrukcją mocowaną do podłoża przez zabetonowanie</t>
  </si>
  <si>
    <t>KNR 7-04 0314-09</t>
  </si>
  <si>
    <t>Montaż strumienicy napowietrzającej - komplet
Analogia
Strumienica wodna SW. Masa do 0.1 t. Montaż sposobem półmechanicznym</t>
  </si>
  <si>
    <t>KNR 2-05 0204-01</t>
  </si>
  <si>
    <t>Montaż podnośnika ręcznego - komplet
Analogia
Estakady podsuwnicowe - słupy o masie do 2 t</t>
  </si>
  <si>
    <t>KNR 2-17 0318-01</t>
  </si>
  <si>
    <t>Montaż adsorbera kanałowego - komplet
Analogia
Filtry jednodziałkowe typ D i H z włókniną</t>
  </si>
  <si>
    <t>DOSTAWA</t>
  </si>
  <si>
    <t>1. Pompa zatapialna ścieków dowożonych  PS-4.01, Qh = 15 m3/h, H = 5 m, P1 = 1,1 kW, P2 = 0,75 kW, Wirnik typ F, o = 2.900 min-1, Przelot 65 mm 1 Kpl.
np. typ Ama-Porter 601 ND prod. KSB lub inny równoważny
2. Zestaw montażowy i instalacyjny do PS-01, rurociągi, armatura, prowadnica, Czujniki poziomu PL-4.01 - komplet 1 Kpl.
3. Rozdzielnica serwisowa RS-4.01 dla urządzeń technologicznych wraz z zestawem montażowym - komplet  1 Kpl.
np. typ BT-RS-01 prod. BIO-TECH lub inny równoważny
4. Strumienica napowietrzająca ST-4.01, QR = 140 m3/h, QP = 100 m3/h przy h = 1,3 m, P1 = 4,4 kW, P2 = 4,0 kW, Zwężka VenturiJet DN100 1 Kpl.
np. typ XFP 100E-CB1.4 prod. ABS lub inny równoważny
5. Zestaw montażowy i instalacyjny do ST-01, rurociągi, armatura, prowadnica, Czujniki poziomu PL-4.02, PL-4.03 - komplet 1 Kpl.
6. Rozdzielnica serwisowa RS-4.02 dla urządzeń technologicznych wraz z zestawem montażowym - komplet  1 Kpl.
np. typ BT-RS-01 prod. BIO-TECH lub inny równoważny
7. Podnośnik ręczny do wyciągania pomp PPS-01, udźwig m = 100 kg, wykonanie stal nierdzewna  1 Kpl.
np. typ PPS-100 prod. BIO-TECH lub inny równoważny
8. Uchwyt dla podnośnika do wyciągania pomp, wykonanie stal nierdzewna 1 Kpl.
9. Adsorber kanałowy FI-4.01, F110, Wypełnienie - węgiel aktywny, wykonanie TWS 1 Kpl.
np. typ MSK-1/110 prod. MSK lub inny równoważny
10. Adaptacja istniejącej szafki elektryczno-sterowniczej RT-04 dla urządzeń technologicznych zbiornika uśredniającego ścieków dowożonych, system sterowania - wyprowadzenie sygnałów do systemu monitoringu i wizualizacji  - 1 Kpl.
----</t>
  </si>
  <si>
    <t>3.</t>
  </si>
  <si>
    <t>POMPOWNIA ŚCIEKÓW SUROWYCH - Modernizacja</t>
  </si>
  <si>
    <t>KNR 7-04 0107-02</t>
  </si>
  <si>
    <t>Montaż kraty hakowej - komplet
Analogia
Kraty ruchome . Masa do 2.6 t. Montaż sposobem mechanicznym</t>
  </si>
  <si>
    <t>KNNR 5 0405-08</t>
  </si>
  <si>
    <t>Montaż szafki elektryczno-sterowniczej RT-5.01
Analogia
Skrzynki i rozdzielnice skrzynkowe o masie do 50 kg wraz z konstrukcją mocowaną do podłoża przez przykręcenie</t>
  </si>
  <si>
    <t>KNR 7-07 0101-03</t>
  </si>
  <si>
    <t>KNR 7-09 2619-05</t>
  </si>
  <si>
    <t>KNR 7-09 2606-05</t>
  </si>
  <si>
    <t>Montaż pompy nadmiarowej ścieków - komplet
Analogia
Pompy wirowe odśrodkowe o układzie poziomym lub pionowym o napędzie elektrycznym o masie 0.2 t</t>
  </si>
  <si>
    <t>Montaż węzła armatury pomp - komplet
Analogia
Montaż zasuw kołnierzowych o średnicy nominalnej 100 mm na ciśnienie nominalne 1.0-1.6 MPa</t>
  </si>
  <si>
    <t>Montaż węzła armatury pomp - komplet
Analogia
Montaż zaworów zwrotnych klapowych kołnierzowych o średnicy nominalnej 100 mm na ciśnienie nominalne do 1.6 Mpa</t>
  </si>
  <si>
    <t>Montaż rozdzielnicy serwisowej - komplet 
Analogia
Skrzynki i rozdzielnice skrzynkowe o masie do 10 kg wraz z konstrukcją mocowaną do podłoża przez zabetonowanie</t>
  </si>
  <si>
    <t>KNR 2-05 0201-10</t>
  </si>
  <si>
    <t>Montaż pomostu dla obsługi - komplet
Analogia
Estakady stalowe dla rurociągów - pomosty i drabiny</t>
  </si>
  <si>
    <t>1. Krata mechaniczna hakowa KH-5.01, Qm = 200 m3/h, S = 400 mm, Wysokość spustu H = 900 mm, Wysokość kraty L = 6.050 mm, Prześwit e = 15 mm, Kąt nachylenia a = 90°, Moc silnika P1 = 0,3 KW, P2 = 0,2 kW, Ogrzewanie taśmy P1 = 1,2 KW, Wykonanie  - rama /stal zabezpieczona farbą chemo odporną, Części/ tworzywo sztuczne - stal nierdzewna 1 Kpl.
np. typ SCC-400-15/90 prod. Fontana / BIO-TECH lub inny równoważny
2. Zestaw montażowy i instalacyjny do KH-01, system mocowania, Czujnik poziomu PL-5.01, Blacha osłaniająca L × S = 1,0 m × 0,4 m, materiał stal nierdzewna / 2 szt.
- Mobilny pojemnik na skratki V = 120 l, wykonanie tworzywo sztuczne lub stal konstrukcyjna /2 szt. 1 Kpl.
3. Szafka elektryczno-sterownicza kraty hakowej RT-5.01 wraz ze systemem sterowania Instalacje elektryczno - sterownicze urządzeń i wyposażenia technologicznego zasilanych i sterowanych z szafki RT-5.01 (kable zasilające i sterownicze, mocowanie i ułożenie kabli)  1 Kpl.
np. typ BT-RT-05.1 prod. FONTANA lub inny równoważny
4. Wywietrznik dachowy WY-5.01¸WY-5.02, Wykonanie F150 /Stal 1.4301, Wentylacja grawitacyjna komory PEHDF110 2 Kpl.
5. Pompa zatapialna ścieków PS-1.01¸PS-1.02, Qh = 56,9 m3/h, H = 13,5 m, P1 = 5,5 kW, P2 = 3,92 kW, Wirnik typ F, o = 1.450 min-1, Przelot 80 mm 2 Kpl.
np. typ Amarex KRT F 80-250/237 prod. KSB lub inny równoważny
6. Zestaw montażowy i instalacyjny do PS-01, Prowadnica, rurociągi i instalacja technologiczna - komplet
- Czujniki poziomu PL-1.01¸PL-1-04 /2 szt. 2 Kpl.
7. Komora zasuw, Zawór zwrotny ZZ-1.01÷ZZ-1.02, DN150 /2 szt., Zasuwa odcinająca ZA-1.01÷ZA-1.02 DN150 /2 szt. 1 Kpl.
8. Rozdzielnica serwisowa RS-1.01 dla urządzeń technologicznych wraz z zestawem montażowym - komplet  1 Kpl.
np. typ BT-RS-02 prod. BIO-TECH lub inny równoważny
9. Pompa zatapialna nadmiarowa PS-2.01, Qh = 64,3 m3/h, H = 7,30 m, P1 = 5,5 kW, P2 = 2,56 kW, Wirnik typ F, o = 1.450 min-1, Przelot 80 mm 2 Kpl.
np. typ Amarex KRT F 80-250/190 prod. KSB lub inny równoważny
10. Zestaw montażowy i instalacyjny do PS-01, Prowadnica, rurociągi i instalacja technologiczna, Czujnik poziomu PL-2.01 - komplet 1 Kpl.
11. Rozdzielnica serwisowa RS-2.01 dla urządzeń technologicznych wraz z zestawem montażowym - komplet  1 Kpl.
np. typ BT-RS-02 prod. BIO-TECH lub inny równoważny
12. Pompa zatapialna Zapas magazynowy, Qh = 56,9 m3/h, H = 13,5 m, P1 = 5,5 kW, P2 = 3,92 kW, Wirnik typ F, o = 1.450 min-1, Przelot 80 mm 2 Kpl.
np. typ Amarex KRT F 80-250/237 prod. KSB lub inny równoważny
13. Podnośnik ręczny do wyciągania pomp PPS-01, udźwig m = 100 kg, wykonanie stal nierdzewna  1 Kpl.
np. typ PPS-100 prod. BIO-TECH lub inny równoważny
14. Pomost technologiczny D = 3,0 m / wykonanie stal nierdzewna 
- kraty wema /1 kpl.
- barierki ochronne /1 kpl.
- drabinka wejściowa L×S = 3,0 m × 0,5 m /1 kpl. 1 Kpl.
---</t>
  </si>
  <si>
    <t>4.</t>
  </si>
  <si>
    <t>STACJA MECHANICZNEGO PODCZYSZCZANIA</t>
  </si>
  <si>
    <t>KNR 7-04 0107-03</t>
  </si>
  <si>
    <t>Montaż sita skratkowego - komplet
Analogia
Sita obrotowe z napędem bębnowe. Masa do 0.7 t. Montaż sposobem mechanicznym</t>
  </si>
  <si>
    <t>KNR 7-04 0110-01</t>
  </si>
  <si>
    <t>Montaż praso-płuczki skratek - komplet
Analogia:
Rozdrabniarki młotkowe. Masa do 0.6 t. Montaż sposobem półmechanicznym</t>
  </si>
  <si>
    <t>KNR 7-09 2601-10</t>
  </si>
  <si>
    <t>KNR 7-04 0202-03</t>
  </si>
  <si>
    <t>Montaż piaskownika poziomego - komplet
Analogia:
Zgrzebłowe zgarniacze piasku w piaskownikach. Masa do 0.8 t. Montaż sposobem półmechanicznym</t>
  </si>
  <si>
    <t>KNR 7-03 0418-02</t>
  </si>
  <si>
    <t>Montaż przenośnika piasku - komplet
Analogia
Przenośniki śrubowe (ślimakowe) o średnicy ślimaka do 150 mm i długości przenośnika do 12 m</t>
  </si>
  <si>
    <t>KNNR 5 0405-09</t>
  </si>
  <si>
    <t>Montaż szafki elektryczno - sterowniczej RT-06 - komplet 
Analogia
Skrzynki i rozdzielnice skrzynkowe o masie do 150 kg wraz z konstrukcją mocowaną do podłoża przez przykręcenie</t>
  </si>
  <si>
    <t>1. Sito skratkowe SI-6.01¸SI-6.02, Qm = 68 m3/h, e = 3 mm, P1 = 0,12 kW, P2 = 0,10 kW
Wanna dolna sita, Wykonanie - stal nierdzewna 2 Kpl.
np. typ D12/0,12 prod. DynamikFilter lub inny równoważny
2. Zestaw montażowy i instalacyjny do SI-01, Instalacja technologiczna, Układ dystrybucji ścieków F110/PEHD z zasuwą nożową ZA-1.01¸ZA-1.03 - komplet 2 Kpl.
3. Praso-płuczka skratek PKH-6.01¸PKH-6.02, Wydajność Qm = 0,5 - 1,1 m3/h, Średnica F250 mm, P1 = 1,5 kW, P2 = 1,1 kW, Materiał obudowa / śruba - stal nierdzewna / stal konstrukcyjna 2 Kpl.
np. typ PDS-250 prod. Ekofinn-Pol lub inny równoważny
4. Zestaw montażowy i instalacyjny do PKH-01 - komplet 2 Kpl.
5. Kontener na skratki KP-7, Wymiary: L × S × H = 3.500 × 1.770 × 1.000 mm z bocznymi uchwytami do załadunku systemem ramowym, Materiał stal zabezpieczona przed korozją 1 Kpl.
np. typ KP-7 /4,5 prod. MJB lub inny równoważny
6. Piaskownik poziomy SP-6.01¸SP-6.02, Qm = 15 - 30 dm3/s, P1 = 2 × 0,37 kW, P2 = 2 × 0,25 kW, L = 4.210 mm, S = 1.000 mm, Wykonanie - stal nierdzewna, Śruba - stal konstrukcyjna 2 Kpl. np. typ SBP-30 prod. Ekofinn-Pol lub inny równoważny
7. Zestaw montażowy i instalacyjny do SP-01, rurociągi, armatura, instalacja - komplet 1 Kpl.
8. Przenośnik śrubowy piasku SL-6.01, Qm = 1 m3/h, L = 4,3 m, F160 mm, P1 = 1,5 kW, P2 = 1,1 kW, Wykonanie - obudowa/śruba - stal nierdzewna/konstrukcyjna 1 Kpl.
np. typ PS-160/3,9-1,5 prod. Ekofinn-Pol lub inny równoważny
9. Zestaw montażowy i instalacyjny do SL-01 - komplet
Mobilny pojemnik na piasek V = 1000 l, tworzywo sztuczne lub stal konstrukcyjna OC / 2 szt. 1 Kpl.
10. Szafka elektryczno-sterownicza RT-06 dla urządzeń technologicznych układu wraz ze sterowaniem
- Instalacje elektryczno - sterownicze urządzeń i wyposażenia technologicznego urządzeń zasilanych i sterowanych z szafki RT-06 (kable zasilające i sterownicze, mocowanie i ułożenie kabli) 1 Kpl.
np. typ BT-RT-06 prod. BIO-TECH lub inny równoważny
---</t>
  </si>
  <si>
    <t>5.</t>
  </si>
  <si>
    <t>UKŁAD WODY TECHNOLOGICZNEJ</t>
  </si>
  <si>
    <t>KNR 7-09 2601-05</t>
  </si>
  <si>
    <t>KNR 7-07 0101-02</t>
  </si>
  <si>
    <t>Montaż zestawu hydroforowego - komplet
Analogia
Pompy wirowe odśrodkowe o układzie poziomym lub pionowym o napędzie elektrycznym o masie 0.1 t</t>
  </si>
  <si>
    <t>KNR 7-06 0501-02</t>
  </si>
  <si>
    <t>Montaż ukladu filtracji wody technologicznej  - komplet 
Analogia 
Montaż wyposażenia urządzeń żwirowych uzdatniających wodę o pojemności do 10 m3 - dysze filtracyjne</t>
  </si>
  <si>
    <t>1. Układ płukania skratek F32/PVC/PEHD, p = 4 bar, Zawory elektromagnetyczne ZM-6.01¸ZM-6.04  1 Kpl.
2. Układ płukania piasku F32/PVC/PEHD, p = 4 bar, Zawory elektromagnetyczne ZM-6.05÷ZM-6.06  1 Kpl.
3. Zestaw montażowy i instalacyjny do układu płukania rurociągi, armatura, instalacja - komplet  2 Kpl.
4. Układ odzysku wody FW-6.01,  Wydajność Qh = 4 m3/h, Układ filtrów s = 0,2 mm - komplet
- Zawór odcinający ręczny ZR-6.01 /1 szt.
- Klapa zasilana elektrycznie KL-6.01 /1 szt. 1 Kpl.
np. typ BT-FW-200/4,0 prod. BIO-TECH lub inny równoważny
5. Zestaw hydroforowy zasilający układ odzysku wody HF-6.01, Qh = 1,6 m3/h, p = 4 bar, V = 150 dm3, P1 = 0,73 kW, P2 = 0,5 kW 1 Kpl.
np. typ BT-HF-1,6/0,73 prod. BIO-TECH lub inny równoważny
6. Zestaw montażowy i instalacyjny do układu wody technologicznej, rurociągi, armatura, instalacja - komplet 1 Kpl.
---</t>
  </si>
  <si>
    <t>6.</t>
  </si>
  <si>
    <t>REAKTOR BIOLOGICZNY - separator zawiesiny</t>
  </si>
  <si>
    <t>KNR-W 2-18 0518-02</t>
  </si>
  <si>
    <t>Montaż separatora zawiesiny - komplet
Analogia
Studnie kanalizacyjne systemowe - trzon studni z rur o średnicy 1200 mm</t>
  </si>
  <si>
    <t>KNR 7-04 0312-05</t>
  </si>
  <si>
    <t>Montaż układu dyfuzorów - komplet
Analogia
Urządzenia napowietrzające ścieki - ruszt Inka. Masa do 0.17 t. Montaż sposobem półmechanicznym</t>
  </si>
  <si>
    <t>KNR 7-07 0110-01</t>
  </si>
  <si>
    <t>Montaż pompy zawiesiny - komplet
Analogia:
Pompy typu 'Mamut' (powietrzne podnośniki cieczy) o masie 6.0 t</t>
  </si>
  <si>
    <t>1. Separator zawiesiny PP-01, D = 1200 mm, Hcz = 5.2 m, Wykonanie PE, Układ mieszania hydraulicznie / pneumatycznie systemu BT-flowmix lub równoważny, Q = 10 m3/h, I &lt; 1 kgO2/d,  PVC/DN500, Układ dyfuzorów DR-01, L = 2×0,5 m, c = 20 kgO2/m3×m, Qh = 10 m3/h×m, H = 5 cm, materiał membrany EPDM  1 Kpl.
np. typ BT-PP-01 prod. BIO-TECH lub inny równoważny
2. Pompa powietrzna pulpy zawiesiny MA-04, Qh = 5 m3/h, p = 0,1 bar, F110, materiał PEHD 1 Kpl.
np. typ BT-MA-01 prod. BIO-TECH lub inny równoważny
3. Zestaw montażowy i instalacyjny do PP-01 1 Kpl.
---</t>
  </si>
  <si>
    <t>7.</t>
  </si>
  <si>
    <t>REAKTOR BIOLOGICZNY - Selektor beztlenowy/komora defosfatacji</t>
  </si>
  <si>
    <t>1. Selektor beztlenowy SE-01÷SE-05, D = 1200 mm, Hcz = 5.20 m, Wykonanie PE, Układ mieszania hydraulicznie / pneumatycznie systemu BT-flowmix lub równoważny, I &lt; 1 kgO2/d, Ukierunkowanie przepływu PVC DN150, Układ dyfuzorów DR-02 ÷ DR-06, L = 1,0 m, c = 20 kgO2/m3×m, Qh = 10 m3/h×m, H = 5 cm, materiał membrany EPDM  5 Kpl.
np. typ BT-SE-01÷BT-SE-05 prod. BIO-TECH lub inny równoważny
2. Zestaw montażowy i instalacyjny do selektora 5 Kpl.
---</t>
  </si>
  <si>
    <t>8.</t>
  </si>
  <si>
    <t>REAKTOR BIOLOGICZNY - Komora Denitryfikacji/Nitryfikacja</t>
  </si>
  <si>
    <t>KNR 2-28 0216-02</t>
  </si>
  <si>
    <t>KNR 7-08 0104-02</t>
  </si>
  <si>
    <t>Montaż urządzeń i wyposażenia do pomiaru tlenu - komplet
Analogia:
Układ do pomiaru parametrów chemicznych cieczy</t>
  </si>
  <si>
    <t>KNR 7-04 0501-01</t>
  </si>
  <si>
    <t>Montaż urządzeń odprowadzania osadu - komplet
Analogia:
Montaż zaworów zaporowych kołnierzowych o śr.nom. 100 mm na ciśnienie nom.do 1.6 MPa</t>
  </si>
  <si>
    <t>KNR 2-05 0201-01</t>
  </si>
  <si>
    <t>KNR 2-02 1925-03</t>
  </si>
  <si>
    <t>elem.</t>
  </si>
  <si>
    <t>9.</t>
  </si>
  <si>
    <t>REAKTOR BIOLOGICZNY  -Pomosty komunikacyjne</t>
  </si>
  <si>
    <t>Montaż schodów wejściowych - komplet
Analogia
Estakady stalowe dla rurociągów - pomosty i drabiny KROTNOŚĆ=2</t>
  </si>
  <si>
    <t>1. Pomost dla obsługi reaktor - budynek PBR-01, Barierki ochronne, Kraty wema, Wykonanie - stal ocynkowana ogniowo
- Wymiary L×S = 2,8 m × 1,6 m 1 Kpl.
np. typ BT-PBR-280-160 prod. BIO-TECH lub inny równoważny
2. Schody wejściowe na pomost SCW-01, Barierki ochronne, Kraty wema, Wykonanie - stal ocynkowana ogniowo
- Wymiary L×S = 1,6 m × 0,9 m 2 Kpl.
np. typ BT-PSW-160-90/420 prod. BIO-TECH lub inny równoważny
3. Zestaw montażowy i instalacyjny do konstrukcji, Uchwyt dla konstrukcji - OC /1 szt., Zestaw śrub montażowych – Stal A2 /1 kpl. 1 Kpl.
---</t>
  </si>
  <si>
    <t>10.</t>
  </si>
  <si>
    <t>STACJA DMUCHAW</t>
  </si>
  <si>
    <t>Montaż szafki elektryczno - sterowniczej RT-01 lub RT-02 urządzeń technologicznych - komplet 
Analogia
Skrzynki i rozdzielnice skrzynkowe o masie do 150 kg wraz z konstrukcją mocowaną do podłoża przez przykręcenie</t>
  </si>
  <si>
    <t>KNR 7-07 0201-03</t>
  </si>
  <si>
    <t>1. Szafka elektryczno-sterownicza RT-01 lub RT-02 dla urządzeń technologicznych biologicznego oczyszczania ścieków wraz ze sterownikiem przemysłowym oraz systemem sterowania BT-autoeco - wyprowadzenie sygnałów do systemu monitoringu i wizualizacji wg. schematu strukturalnego
Wspólna szafka sygnałów dla systemu monitoringu RM-1.01 1 Kpl.
np. typ BT-RT-01 lub BT-RT-02 prod. BIO-TECH lub inny równoważny
2. Instalacje elektryczno - sterownicze urządzeń i wyposażenia technologicznego dla szafki RT-01 lub RT-02 w obiektach reaktor - stacja dmuchaw zgodnie ze Schemat strukturalny instalacji elektrycznej (kable zasilające i sterownicze, mocowanie i ułożenie kabli) 1 Kpl.
3. Układ dystrybucji powietrza systemu BT-airmix UD-01, Qp = 750 m3/h, p = 1 bar, DN100, Materiał - stal OC
Wyposażenie:
- Ciśnieniomierz z = 0- 1 bar /1 szt.
- Napowietrzanie selektorów ZM-01 /1 szt.
- Pompa odprowadzenie części pływających ZM-03 /3 szt.
- Pompa odprowadzenie pulpy zawiesiny ZM-04 /1 szt.
- Odprowadzenie kondensatu ZM-05 /1 szt.
- Pompa recyrkulacji zewnętrznej ZR-01 /3 szt.
- Napowietrzanie zbiornika ścieków dowożonych ZR-03 /1 szt. - rezerwa
- Klapa dla układu UD-02/1, KL-01.1¸KL-01.2 /2 szt.
- Klapa dla układu UD-02/2, KL-02.1¸KL-02.2 /2 szt." 1 Kpl.
np. typ BT-UD-03/900 prod. BIO-TECH lub inny równoważny
4. Dmuchawy rotacyjne typu Root’s w obudowie dźwiękochłonnej  DM-01¸DM-03, Qp = 223 m3/h, p = 0,7 bar, P1 = 7,5 kW, P2 = 6,6 kW, Lo &lt; 90 dB  3 Kpl.
np. typ GM 3S / 7,5 prod. AERZEN lub inny równoważny
5. Zestaw montażowy i instalacyjny do UD-01 - komplet 1 Kpl.
---</t>
  </si>
  <si>
    <t>11.</t>
  </si>
  <si>
    <t>KOMORA POMIAROWA ŚCIEKÓW OCZYSZCZONYCH</t>
  </si>
  <si>
    <t>KNR 7-04 0601-02</t>
  </si>
  <si>
    <t>Montaż przepływomierza z wyposażeniem - komplet
Analogia
Przepływomierz wskaznikowy. Masa do 0.1 t. Montaż sposobem półmechanicznym</t>
  </si>
  <si>
    <t>1. Zestaw przepływomierza PM-1.01, Czujnik przepływu Qh = 0 - 150 m3/h, DN200, Przetwornik pomiarowy U = 230 V, wyjście A/C 1 Kpl.
np. typ PromagDN200 prod. E+H lub inny równoważny
2. Zestaw montażowy i instalacyjny do PM-01 1 Kpl.
3. Komora ścieków oczyszczonych L×S = 500×250 mm, wykonanie stal nierdzewna /PE   1 Kpl.
---</t>
  </si>
  <si>
    <t>12.</t>
  </si>
  <si>
    <t>USUWANIE SKRATEK I PIASKU Z WÓD NADMIAROWYCH - Istniejące</t>
  </si>
  <si>
    <t>1. Istniejące urządzenie do usuwania skratek i piasku, Wydajność Qm = 72 m3/h, P1 = 3,35 kW, P2 = 1,50 kW
- Sito szczelinowe, e = 6 mm
- Piaskownik poziomy
- Układ kontrolno – sterujący 1 Kpl.
Istniejaca bez zmian typ ZSP20 prod. ENKO 
(przewidziano wykonanie serwisu urządzenia)
---</t>
  </si>
  <si>
    <t>13.</t>
  </si>
  <si>
    <t>ZBIORNIK RETENCYJNY WÓD NADMIAROWYCH - Adaptacja</t>
  </si>
  <si>
    <t>Montaż węzła armatury pomp - komplet
Analogia
Montaż zaworów zwrotnych klapowych kołnierzowych o średnicy nominalnej 100 mm na ciśnienie nominalne do 1.6 MPa</t>
  </si>
  <si>
    <t>KNR 2-17 0152-01</t>
  </si>
  <si>
    <t>Montaż kominka wentylacyjnego - komplet
Analogia
Wywietrzaki dachowe cylindryczne lub gwiaździste o śr. do 100 mm</t>
  </si>
  <si>
    <t>1. Pompa zatapialna wód deszczowych PS-4.02, Qh = 15 m3/h, H = 5 m, P1 = 1,1 kW, P2 = 0,75 kW, Wirnik typ F, o = 2.900 min-1, Przelot 65 mm 1 Kpl.
np. typ Ama-Porter 601 ND prod. KSB lub inny równoważny
2. Zestaw montażowy i instalacyjny do PS-01, Rurociągi, armatura, prowadnica, Czujniki poziomu PL-4.04 - komplet 1 Kpl.
3. Pompa zatapialna wód nadmiarowych PS-4.03, Qh = 81 m3/h, H = 11,2 m, P1 = 5,5 kW, P2 = 4,46 kW, Wirnik typ F, o = 1.450 min-1, Przelot 80 mm 1 Kpl.
np. typ Amarex KRT F 80-250/237 prod. KSB lub inny równoważny
4. Zestaw montażowy i instalacyjny do PS-01, Rurociągi, armatura, prowadnica, Czujniki poziomu PL-4.05, Zawór zwrotny ZZ-4.01, DN150 /1 szt., Zasuwa odcinająca ZN-4.01, DN150 /1 szt. - komplet 1 Kpl.
5. Rozdzielnica serwisowa RS-4.03 dla urządzeń technologicznych wraz z zestawem montażowym - komplet  1 Kpl.
np. typ BT-RS-01 prod. BIO-TECH lub inny równoważny
6. Strumienica napowietrzająca ST-4.02, QR = 140 m3/h, QP = 100 m3/h przy h = 1,3 m, P1 = 4,4 kW, P2 = 4,0 kW, Zwężka VenturiJet DN100 1 Kpl.
np. typ XFP 100E-CB1.4 prod. ABS lub inny równoważny
7. Zestaw montażowy i instalacyjny do ST-01, rurociągi, armatura, prowadnica, Czujniki poziomu PL-4.06¸PL-4.07 - komplet 1 Kpl.
8. Rozdzielnica serwisowa RS-4.04 dla urządzeń technologicznych wraz z zestawem montażowym - komplet  1 Kpl.
np. typ BT-RS-02 prod. BIO-TECH lub inny równoważny
9. Uchwyt dla podnośnika do wyciągania pomp, wykonanie stal nierdzewna 2 Kpl.
10. Kominek wentylacyjny F110, Wykonanie stal nierdzewna 1 Kpl.
11. Adatacja istniejącej szafki elektryczno-sterowniczej RT-04 dla urządzeń technologicznych zbiornika retencyjnego wód nadmiarowych, system sterowania - wyprowadzenie sygnałów do systemu monitoringu i wizualizacji
 1 Kpl.
---</t>
  </si>
  <si>
    <t>14.</t>
  </si>
  <si>
    <t>ZBIORNIKI RETENCYJNE WÓD DESZCZOWYCH - Adaptacja</t>
  </si>
  <si>
    <t>KNR 2-28 0201-03</t>
  </si>
  <si>
    <t>Montaż spinkia pomiędzy rurociągami - komplet
Analogia
Rury stalowe kołnierzowe o śr. nom. 100 mm KROTNOŚĆ=4</t>
  </si>
  <si>
    <t>1. Istniejący układ doprowadzenia wód nadmiarowych z zaworami ręcznymi i zasuwami pneumatycznymi  ZA-15.01¸ZA-15.07 4 Kpl.
Istniejące bez zmian
(przewidziano wykonanie serwisu urządzenia)
2. Istniejący układ odprowadzania wód nadmiarowych z zaworami ręcznymi i zasuwami pneumatycznymi ZA-15.02¸ZA-15.08 4 Kpl.
Istniejące bez zmian 
(przewidziano wykonanie serwisu urządzenia)
3. Spinka pomiędzy zasuwami nożowymi odprowadzającymi nadmiar ścieków a rurociągiem odpływowym F110 PEHD, L= 2 m 4 Kpl.
4. Istniejący ruszt napowietrzający z dyfuzorami dyskowymi, Ilość dyfuzorów 34 szt., Wydajność dyfuzora 8 m3/h 4 Kpl.
Istniejące bez zmian 
5. Istniejące dmuchawy typu Root’s w obudowie dźwiękochłonnej  DM-15.1¸DM-15.04, Qp = 4,42 m3/min, p = 0,6 bar, P1 = 7,5 kW, P2 = 6,6 kW 4 Kpl.
Istniejące bez zmian
(przewidziano wykonanie serwisu urządzenia)
6. Przeprogramowanie pracy istniejących zasuw pneumatycznych ZA-15.02¸ZA-15.08, przekablowanie istniejącej szafki elektryczno - sterowniczej   4 Kpl.
---</t>
  </si>
  <si>
    <t>15.</t>
  </si>
  <si>
    <t>POMPOWNIA OSADU NADMIERNEGO</t>
  </si>
  <si>
    <t>Montaż pompy osadu - komplet
Analogia
Pompy wirowe odśrodkowe o układzie poziomym lub pionowym o napędzie elektrycznym o masie 0.2 t</t>
  </si>
  <si>
    <t>Montaż kominka wentylacyjnego - komplet
Analogia
Wywietrzaki dachowe cylindryczne lub gwiaździste o śr. do 100 mm KROTNOŚĆ=2</t>
  </si>
  <si>
    <t>1. Pompa zatapialna osadu PS-2.04, Qh = 25,6 m3/h, H = 8,44 m, P1 = 3,5 kW, P2 = 1,33 kW, Wirnik typ F, o = 1.450 min-1, Przelot 80 mm  1 Kpl.
np. typ Amarex N F80-220/165 prod. KSB lub inny równoważny
2. Zestaw montażowy i instalacyjny do PS-01, rurociągi, armatura, prowadnica, Czujniki poziomu PL-2.02, PL-2.03 /2 szt. - komplet  1 Kpl.
3. Pompa zatapialna osadu Zapas magazynowy, Qh = 25,6 m3/h, H = 8,44 m, P1 = 3,5 kW, P2 = 1,33 kW, Wirnik typ F, o = 1.450 min-1, Przelot 80 mm  1 Kpl.
np. typ Amarex N F80-220/165 prod. KSB lub inny równoważny
4. Rozdzielnica serwisowa RS-2.04 dla urządzeń technologicznych wraz z zestawem montażowym - komplet   1 Kpl.
np. typ BT-RS-02 prod. BIO-TECH lub inny równoważny
5. Uchwyt do podnośnika do wyciągania pomp, wykonanie stal nierdzewna   1 Kpl.
np. typ PPS-100 prod. BIO-TECH lub inny równoważny
6. Kominek wentylacyjny, Średnica F110, Materiał stal nierdzewna 2 Kpl.
---</t>
  </si>
  <si>
    <t>16.</t>
  </si>
  <si>
    <t>ZBIORNIK TLENOWEJ STABILIZACJI OSADU - Adaptacja</t>
  </si>
  <si>
    <t>KNR 2-28 0216-01</t>
  </si>
  <si>
    <t>KNR 7-04 0306-02</t>
  </si>
  <si>
    <t>Montaż system do odbioru osadu - komplet
Analogia:
Przelewy ruchome z tworzyw sztucznych. Masa do 1.0 t. Montaż sposobem półmechanicznym</t>
  </si>
  <si>
    <t>Montaż pompy suchej osadu - komplet
Analogia
Pompy wirowe odśrodkowe o układzie poziomym lub pionowym o napędzie elektrycznym o masie 0.05 t</t>
  </si>
  <si>
    <t>1. Układ dystrybucji powietrza UD-7.01¸UD-7.02, Qp = 120 m3/h, p = 1 bar, F90/PEHD/PVC, L = 24 m, Węże elastyczne / rura osłonowa F32/F110/PVC, L = 30 m 2 Kpl.
np. typ BT-UD-120 prod. BIO-TECH lub inny równoważny
2. Zestaw montażowy i instalacyjny do UD-07 - komplet 2 Kpl.
3. Układ dyfuzorów rurowych DR-7.01.1¸DR-7.01.6, Q = 20 m3/h×szt., L = 2×1,0 m, c = 20 gO2/m3m, Materiał - EPDM 6 Kpl.
np. typ BT-EMR20 prod. BIO-TECH lub inny równoważny
4. Układ dyfuzorów rurowych DR-7.02.1¸DR-7.02.6, Q = 20 m3/h×szt., L = 2×1,0 m, c = 20 gO2/m3m, Materiał - EPDM 6 Kpl.
np. typ BT-EMR20 prod. BIO-TECH lub inny równoważny
5. Zestaw montażowy i instalacyjny do układu dyfuzorów DR-01 - komplet 12 Kpl.
6. System doprowadzenia i zagęszczania osadu nadmiernego ZO-7.01¸ZO-7.02, Q = 25 m3/h, L = 2,5 m, F200/PVC/PEHD/Stal nierdzewna
Istniejąca zasuwa pneumatyczna ZN-7.01¸ZN-7.02, DN100 2 Kpl.
np. typ BT-ZO-200 prod. BIO-TECH lub inny równoważny
7. Zestaw montażowy i instalacyjny do ZO-01 - komplet 2 Kpl.
8. System do odbioru osadu zagęszczonego OO-7.01, Q = 25 m3/h, F90/PVC/PEHD/Stal nierdzewna
Istniejąca zasuwa pneumatyczna ZN-7.03¸ZN-7.04, DN150 /2 szt. 1 Kpl.
np. typ BT-OO-100 prod. BIO-TECH lub inny równoważny
9. Zestaw montażowy i instalacyjny do OO-01 - komplet 1 Kpl.
10. Pompa sucha osadu zagęszczonego PS-7.01, Qh = 15,3 m3/h, H = 1,89 m, P1 = 2,05 kW, P2 = 0,3 kW, Wirnik typ F, o = 950 min-1 1 Kpl.
np. typ Sewablok F50-250/150 prod. KSB lub inny równoważny
11. Zestaw montażowy i instalacyjny do PS-01, Instalacja technologiczna, rurociągi - komplet
Czujniki poziomu PL-7.01¸PL-7.02 /2 szt.  1 Kpl.
12. Pompa sucha osadu zagęszczonego Zapas magazynowy, Qh = 15,3 m3/h, H = 1,89 m, P1 = 2,05 kW, P2 = 0,3 kW, Wirnik typ F, o = 950 min-1 1 Kpl.
np. typ Sewablok F50-250/150 prod. KSB lub inny równoważny
---</t>
  </si>
  <si>
    <t>17.</t>
  </si>
  <si>
    <t>Montaż system do zagęszczania osadu - komplet
Analogia:
Przelewy ruchome z tworzyw sztucznych. Masa do 1.0 t. Montaż sposobem półmechanicznym</t>
  </si>
  <si>
    <t>1. Układ dystrybucji powietrza UD-7.03, Qp = 120 m3/h, p = 1 bar, F90/PEHD/PVC, L = 24 m, Węże elastyczne / rura osłonowa F32/F110/PVC, L = 30 m 1 Kpl.
np. typ BT-UD-120 prod. BIO-TECH lub inny równoważny
2. Zestaw montażowy i instalacyjny do UD-07 - komplet 1 Kpl.
3. Układ dyfuzorów rurowych DR-7.03.1¸DR-7.03.6, Q = 20 m3/h×szt., L = 2×1,0 m, c = 20 gO2/m3m, Materiał - EPDM 6 Kpl.
np. typ BT-EMR20 prod. BIO-TECH lub inny równoważny
4. Zestaw montażowy i instalacyjny do układu dyfuzorów DR-01 - komplet 6 Kpl.
5. System zagęszczania osadu ZO-7.03, Q = 25 m3/h, L = 2,5 m, F200/PVC/PEHD/Stal nierdzewna 1 Kpl.
np. typ BT-ZO-200 prod. BIO-TECH lub inny równoważny
6. Zestaw montażowy i instalacyjny do ZO-01 - komplet 1 Kpl.
7. System do odbioru osadu zagęszczonego OO-7.02, Q = 25 m3/h, F90/PVC/PEHD/Stal nierdzewna
Istniejąca zasuwa nożowa ręczna ZN-7.05, DN100 1 Kpl.
np. typ BT-OO-100 prod. BIO-TECH lub inny równoważny
8. Zestaw montażowy i instalacyjny do OO-01 - komplet
Czujniki poziomu PL-7.03¸PL-7.04 /2 szt. 1 Kpl.
---</t>
  </si>
  <si>
    <t>18.</t>
  </si>
  <si>
    <t>STACJA DMUCHAW DLA TLENOWEJ STABILIZACJI OSADU</t>
  </si>
  <si>
    <t>Montaż szafki elektryczno - sterowniczej RT-07 urządzeń technologicznych - komplet 
Analogia
Skrzynki i rozdzielnice skrzynkowe o masie do 150 kg wraz z konstrukcją mocowaną do podłoża przez przykręcenie</t>
  </si>
  <si>
    <t>1. Dmuchawy rotacyjne typu Root’s w obudowie dźwiękochłonnej  DM-7.01¸DM-7.03, Qp = 110 m3/h, p = 0,6 bar, P1 = 4,0 kW, P2 = 3.24 kW, Lo &lt; 90 dB  3 Kpl.
np. typ GM 3S / 4,0 prod. AERZEN lub inny równoważny
2. Zestaw montażowy i instalacyjny do DM-01, Instalacja technologiczna, rurociągi powietrza PVC/PEHD/Stal nierdzewna   - komplet 3 Kpl.
3. Szafka elektryczno-sterownicza RT-07 dla urządzeń technologicznych tlenowej stabilizacji osadu oraz systemem sterowania
Instalacje elektryczno - sterownicze urządzeń i wyposażenia technologicznego urządzeń zasilanych i sterowanych z szafki RT-07 (kable zasilające i sterownicze, mocowanie i ułożenie kabli) 1 Kpl.
np. typ BT-RT-07 prod. BIO-TECH lub inny równoważny
---</t>
  </si>
  <si>
    <t>19.</t>
  </si>
  <si>
    <t>STACJA MECHANICZNEGO ODWADNIANIA OSADU</t>
  </si>
  <si>
    <t>KNR 7-04 0402-01</t>
  </si>
  <si>
    <t>Montaż prasy taśmowej w obiekcie - komplet
Analogia
Prasa. Masa do 6.8 t. Montaż sposobem półmechanicznym</t>
  </si>
  <si>
    <t>KNR 7-07 0103-01</t>
  </si>
  <si>
    <t>Montaż pompy śrubowej osadu - komplet
Analogia
Pompy wyporowe tłokowe i nurnikowe o układzie pionowym jedno- i wielocylindrowe jednostronnego działania o masie 0.1 t</t>
  </si>
  <si>
    <t>Montaż zestawu do mycia taśm i ukladu filtracji wody technologicznej  - komplet 
Analogia 
Montaż wyposażenia urządzeń żwirowych uzdatniających wodę o pojemności do 10 m3 - dysze filtracyjne</t>
  </si>
  <si>
    <t>Montaż pompy flokulantu - komplet
Analogia
Pompy wyporowe tłokowe i nurnikowe o układzie pionowym jedno- i wielocylindrowe jednostronnego działania o masie 0.1 t</t>
  </si>
  <si>
    <t>KNR 7-04 0603-01</t>
  </si>
  <si>
    <t>Montaż stacji przygotowania flokulantu - komplet
Analogia
Roztwarzalnik rokryzolu . Masa do 1.10 t. Montaż sposobem półmechanicznym</t>
  </si>
  <si>
    <t>KNR 7-03 0418-05</t>
  </si>
  <si>
    <t>Montaż przenośnika śrubowego osadu odwodnionego - komplet
Analogia
Przenośniki śrubowe (ślimakowe) o średnicy ślimaka do 300 mm i długości przenośnika do 5 m</t>
  </si>
  <si>
    <t>Montaż szafki elektryczno - sterowniczej RT-03 urządzeń technologicznych mechanicznego odwadniania osadu - komplet 
Analogia
Skrzynki i rozdzielnice skrzynkowe o masie do 150 kg wraz z konstrukcją mocowaną do podłoża przez przykręcenie</t>
  </si>
  <si>
    <t>20.</t>
  </si>
  <si>
    <t>STACJA HIGIENIZACJI I GRANULACJI OSADU</t>
  </si>
  <si>
    <t>KNR 2-05 1201-01</t>
  </si>
  <si>
    <t>Montaż zbiornika wapna - komplet
Silosy z blach gładkich ze stali węglowej ocynkowanej SZG-200 ( montaż półmechaniczny )</t>
  </si>
  <si>
    <t>KNR 7-03 0418-01</t>
  </si>
  <si>
    <t>Montaż przenośnika śrubowego wapna - komplet
Analogia
Przenośniki śrubowe (ślimakowe) o średnicy ślimaka do 150 mm i długości przenośnika do 5 m</t>
  </si>
  <si>
    <t>KNR 7-04 0402-02</t>
  </si>
  <si>
    <t>Montaż granulatora osadu - komplet
Analiogia
Zagęszczacze osadu. Masa do 2.5 t. Montaż sposobem półmechanicznym</t>
  </si>
  <si>
    <t>KNR 7-03 0418-06</t>
  </si>
  <si>
    <t>KNR 2-17 0307-01</t>
  </si>
  <si>
    <t>Montaż adsorbera - komplet
Analogia
Filtry tkaninowe workowe typ B o wydajności do 9000 m3/h</t>
  </si>
  <si>
    <t>KNR 7-07 0113-01</t>
  </si>
  <si>
    <t>Montaż wentylatora - komplet
Analogia
Pompy próżniowe o masie 0.1 t</t>
  </si>
  <si>
    <t>21.</t>
  </si>
  <si>
    <t>TRANSPORT PRODUKTU/OSADU</t>
  </si>
  <si>
    <t>1. Kontener na osad odwodniony KP-7, Wymiary: L × S × H = 3.500 × 1.770 × 1.000 mm z bocznymi uchwytami do załadunku systemem ramowym, Materiał stal zabezpieczona przed korozją 1 Kpl.
np. typ KP-7 /4,5 prod. MJB lub inny równoważny
2. Urządzenie specjalistyczne - przyczepa jednoosiowa, Ładowność 2.400 kg, Wymiary 2700 × 2000 × 1650 mm, Ciężar 1.080 kg, Ładowność 2.400 kg, Rozstaw osi 1.400 mm 1 Kpl.
np. typ SAM prod. TEWEKS AUTO lub inny równoważny
---</t>
  </si>
  <si>
    <t>22.</t>
  </si>
  <si>
    <t>AWARYJNA PRASA TAŚMOWA - Istniejąca</t>
  </si>
  <si>
    <t xml:space="preserve">KNR 7-04 0402-01  z.o  3.2. </t>
  </si>
  <si>
    <t>Istniejąca prasa tasmowa - zmiana lokalizacji
Analogia
Prasa. Masa do 6.8 t. Montaż sposobem półmechanicznym Demontaż do ponownego montażu.</t>
  </si>
  <si>
    <t>1. Istniejąca prasa taśmowa wraz z zagęszczaczem osadu, s = 800 mm, Q = 1,0 – 6,0 m3/h, M = 40 – 120 kg/h, P1 = 5,37. P2 = 3,0 kW
- Pompa odśrodkowa do płukania taśmy
- Kompresor
- Pompa śrubowa osadu
- Stacja przygotowania i dozowania flokulantu
- Pompa flokulantu
- Szafka elektryczno – sterownicza 1 Kpl.
Istniejaca bez zmian typ NP08CK prod. TEKNOFANGHI
- zmiana lokalizacji szafki elektryczno - sterowniczej urządzenia
2. Przenośnik śrubowy osadu istniejącej prasy SL-3.05, F160, l = 4,4 m, P1 = 1,5 kW, P2 = 1,1 kW, Wykonanie - obudowa /Stal nierdzewna, Śruba /Stal konstrukcyjna zabezpieczona antykorozyjnie 1 Kpl.
np. typ PS160-4,4/1,5 prod. EKOFINN-POL lub inny równoważny
3. Przenośnik śrubowy osadu istniejącej prasy SL-3.06, F160, l = 2,2 m, P1 = 1,5 kW, P2 = 1,1 kW, Wykonanie - obudowa /Stal nierdzewna, Śruba /Stal konstrukcyjna zabezpieczona antykorozyjnie 1 Kpl.
np. typ PS160-2,2/1,5 prod. EKOFINN-POL lub inny równoważny
4. Zestaw montażowy i instalacyjny do przenośników SL-01 - komplet 2 Kpl.
---</t>
  </si>
  <si>
    <t>23.</t>
  </si>
  <si>
    <t>ROZRUCH TECHNOLOGICZNY</t>
  </si>
  <si>
    <t>ROZRUCH</t>
  </si>
  <si>
    <t>1. Wykonanie rozruchu technologicznego urządzeń wstępnego mechanicznego podczyszczania ścieków  1 kpl.
2. Wykonanie rozruchu technologicznego biologicznego oczyszczania ścieków - reaktorów biologicznych   2 kpl.
3. Wykonanie rozruchu technologicznego procesu tlenowej stabilizacji osadu nadmiernego  1 kpl.
4. Wykonanie rozruchu technologicznego urządzeń mechanicznego odwadniania osadu  1 kpl.
5. Wykonanie rozruchu technologicznego urządzeń granulacji i higienizacji osadu odwodnionego  1 kpl.
6. Środki chemiczne potrzebne do rozruchu technologicznego (odwadnianie i granulacja osadu)  1 kpl.
7. Dokumentacja odbiorowa - Instrukcji eksploatacji, Sprawozdanie z rozruchu, Próby gwarancyjne, Przeszkolenie obsługi  1 kpl.
---</t>
  </si>
  <si>
    <t>24.</t>
  </si>
  <si>
    <t>MONITORING I WIZUALIZACJA PROCESU OCZYSZCZANIA ŚCIEKÓW</t>
  </si>
  <si>
    <t>KNR AL-01 0701-01</t>
  </si>
  <si>
    <t>Montaż standardowego zestawu PC, oprogramowania systemowego</t>
  </si>
  <si>
    <t>KNR AL-01 0702-04</t>
  </si>
  <si>
    <t>KNR AL-01 0703-01</t>
  </si>
  <si>
    <t>wariant</t>
  </si>
  <si>
    <t>1. Uruchomienie systemu monitoringu i wizualizacji  1 Kpl.
2. Przeszkolenie obsługi  1 Kpl.
---</t>
  </si>
  <si>
    <t>25.</t>
  </si>
  <si>
    <t>ROBOTY POZOSTAŁE</t>
  </si>
  <si>
    <t>Kalkulacja własna</t>
  </si>
  <si>
    <t>Demontaż pomp, rurociągów i pozostałych urządzeń w istniejącej przepompowni ścieków surowych</t>
  </si>
  <si>
    <t>Montaż przenośnych pomp i rurociagów tłocznych w celu utrzymania ciągłości pracy oczyszczalni ścieków</t>
  </si>
  <si>
    <t>WARTOŚĆ NETTO</t>
  </si>
  <si>
    <t>1. Układ dystrybucji powietrza UD-02, systemu BT-airmix lub równoważny, Układ napowietrzanie/mieszanie, Qp = 900 m3/h, p = 1 bar, L = 55 m, materiał - F110/PEHD/PVC 
- Zawory odcinające DN32/PVC/PEHD/A2, I = 21 szt.,
- Węże elastyczne F32/PVC, p = 1 bar, L = 150 m 1 Kpl. np. typ BT-UD-1700 prod. BIO-TECH lub inny równoważny
2. Zestaw montażowy i instalacyjny do UD-02 - komplet 1 Kpl.
3. Układ dyfuzorów DP-01 ÷ DP-03, L = 1,5 m, c = 23 kgO2/m3m, H = 4,7 cm, Qmax = 14 m3/h×m, Materiał PUR 3 Kpl. np. typ Q1,5 prod. AQUACOSULT lub inny równoważny
4. Układ dyfuzorów DP-04 ÷ DP-21, L = 4,0 m, c = 23 kgO2/m3m, H = 4,7 cm, Qmax = 14 m3/h×szt., Materiał PUR  18 Kpl. np. typ Q4 prod. AQUACOSULT lub inny równoważny
5. Zestaw montażowy i instalacyjny do DP-01 ÷ DP-21 - komplet 21 Kpl.
6. Zestaw do pomiaru tlenu SO-01, czujka tlenu Z = 0 - 10 ppm, przetwornik pomiarowy wyjście analogowe U = 230 V 1 Kpl. np. typ COS4 prod. E+H lub inny równoważny
7. Układ mocowania sondy tlenowej dla reaktora, zestaw montażowy i instalacyjny do SO-01 - komplet 1 Kpl.
8. Osadnik wtórny pionowy OW-01÷OW-03, D = 5,7 m, A = 26 m2, H = 4,96 m, V = 55 m3, Wykonanie - żywica poliestrowa wzmocniona włóknem szklanym. Osadnik wyposażony w system BT-flow3 lub równoważny w skład którego wchodzi:- Zatopione koryto zbiorcze ścieków oczyszczonych F110, Qh = 30 m3/h,  wykonanie PE,- Układ odprowadzania części pływających DN100, Qh = 0 - 30 m3/h, wykonanie stal nierdzewna 3 Kpl. np. typ BT-KBAL-1500 prod. BIO-TECH lub inny równoważny
9. Komora zbiorcza KZ-01 ścieków, osadu i regulacji poziomu, Qs = 3 × 30 m3/h, Ro = 3 × 20 m3/h, H = 0 - 10 cm, wykonanie PE 1 Kpl.
np. typ BT-KZ-1500 prod. BIO-TECH lub inny równoważny
10. Pompa powietrzna recyrkulacji osadu MA-01, F110/PEHD/PVC, Qh = 0 - 30 m3/h, p = 0,1 bar 3 Kpl.np. typ BT-MA-100 prod. BIO-TECH lub inny równoważny
11. Układ odprowadzania osadu nadmiernego MA-02, F110/PEHD/PVC, Q = 0 - 20 m3/h, - Zasuwa z napędem elektrycznym ZM-02, U = 230 V, - Komora zasuwy ZS, F1000 mm, wykonanie PEHD 1 Kpl., np. typ BT-MA-200 prod. BIO-TECH lub inny równoważny
12. Pompa powietrzna do transportu części pływających MA-03, F110/PEHD/PVC, Qh = 0 - 30 m3/h, p = 0,1 bar 3 Kpl. np. typ BT-MA-300 prod. BIO-TECH lub inny równoważny
13. Zestaw montażowy i instalacyjny do OW-01÷OW-03 3 Kpl.
14. Konstrukcja nośna instalacji technologicznej, urządzeń i wyposażenia, oraz przykrycia reaktora, pomost technologiczny TE-31, D = 18 m, Materiał - Stal ocynkowana 
- Wymiary L×S = 8,0 m × 0,6 m / 3 kpl.
- Krata wema pomostu stal OC /3 kpl.
- Kosz centralny pomostu D = 1,5 m - stal OC/1 kpl. 1 Kpl.
np. typ BT-TES-1800 prod. BIO-TECH lub inny równoważny
15. Zestaw montażowy i instalacyjny do konstrukcji, Uchwyt dla konstrukcji - Stal nierdzewna /1 szt., Zestaw śrub montażowych z podkładka i nakrętką – Stal A2 /1 kpl. 1 Kpl.
16. Lekkie przykrycie reaktora - komplet do TE-31, D = 18 m, Materiał - żywica poliestrowa wzmocniona włóknem szklanym
- Średnica Dz = 18 m
- Ilość elementów typ I /1 szt., Typ II / 35 szt., Typ III / 36 szt.
- System mocowania elementów – czapka /1 szt.
- Wejście do reaktora /1 szt. 1 Kpl.
np. typ BT-TEL-1800 prod. BIO-TECH lub inny równoważny
17. Zestaw montażowy i instalacyjny do elementów przykrycia, uchwyty, zestaw śrub montażowych – Stal A2 /1 kpl. 1 Kpl.
---</t>
  </si>
  <si>
    <r>
      <t xml:space="preserve">Montaz wywietrznika dachowego - komplet
Analogia
Anemostaty kołowe typ D o śr. do 160 mm </t>
    </r>
    <r>
      <rPr>
        <b/>
        <sz val="9"/>
        <rFont val="Calibri"/>
        <family val="2"/>
      </rPr>
      <t>KROTNOŚĆ=2</t>
    </r>
  </si>
  <si>
    <r>
      <t xml:space="preserve">Montaż pompy zatapialnej ścieków - komplet
Analogia
Pompy wirowe odśrodkowe o układzie poziomym lub pionowym o napędzie elektrycznym o masie 0.2 t </t>
    </r>
    <r>
      <rPr>
        <b/>
        <sz val="9"/>
        <rFont val="Calibri"/>
        <family val="2"/>
      </rPr>
      <t>KROTNOŚĆ=2</t>
    </r>
  </si>
  <si>
    <r>
      <t xml:space="preserve">Montaż węzła armatury pomp - komplet
Analogia
Montaż zasuw kołnierzowych o średnicy nominalnej 100 mm na ciśnienie nominalne 1.0-1.6 Mpa </t>
    </r>
    <r>
      <rPr>
        <b/>
        <sz val="9"/>
        <rFont val="Calibri"/>
        <family val="2"/>
      </rPr>
      <t>KROTNOŚĆ=2</t>
    </r>
  </si>
  <si>
    <r>
      <t xml:space="preserve">Montaż węzła armatury pomp - komplet
Analogia
Montaż zaworów zwrotnych klapowych kołnierzowych o średnicy nominalnej 100 mm na ciśnienie nominalne do 1.6 Mpa </t>
    </r>
    <r>
      <rPr>
        <b/>
        <sz val="9"/>
        <rFont val="Calibri"/>
        <family val="2"/>
      </rPr>
      <t>KROTNOŚĆ=2</t>
    </r>
  </si>
  <si>
    <r>
      <t xml:space="preserve">Montaż węzla armatury - komplet
Analogia
Montaż zaworów zaporowych kołnierzowych o śr.nom. 100 mm na ciśnienie nom.do 1.6 Mpa </t>
    </r>
    <r>
      <rPr>
        <b/>
        <sz val="9"/>
        <rFont val="Calibri"/>
        <family val="2"/>
      </rPr>
      <t>KROTNOŚĆ=3</t>
    </r>
  </si>
  <si>
    <r>
      <t xml:space="preserve">Montaż układu płukania skratek - komplet 
Analogia
Montaż zaworów zaporowych kołnierzowych o śr.nom. 32 mm na ciśnienie nom.do 1.6 Mpa </t>
    </r>
    <r>
      <rPr>
        <b/>
        <sz val="9"/>
        <rFont val="Calibri"/>
        <family val="2"/>
      </rPr>
      <t>KROTNOŚĆ=4</t>
    </r>
  </si>
  <si>
    <r>
      <t xml:space="preserve">Montaż układu płukania piasku - komplet 
Analogia
Montaż zaworów zaporowych kołnierzowych o śr.nom. 32 mm na ciśnienie nom.do 1.6 Mpa </t>
    </r>
    <r>
      <rPr>
        <b/>
        <sz val="9"/>
        <rFont val="Calibri"/>
        <family val="2"/>
      </rPr>
      <t>KROTNOŚĆ=2</t>
    </r>
  </si>
  <si>
    <r>
      <t>Montaż selektora beztlenowego - komplet
Analogia 
Studnie kanalizacyjne systemowe - trzon studni z rur o średnicy 1200 mm</t>
    </r>
    <r>
      <rPr>
        <b/>
        <sz val="9"/>
        <rFont val="Calibri"/>
        <family val="2"/>
      </rPr>
      <t xml:space="preserve"> KROTNOŚĆ=5</t>
    </r>
  </si>
  <si>
    <r>
      <t>Montaż układu dyfuzorów - komplet
Analogia
Urządzenia napowietrzające ścieki - ruszt Inka. Masa do 0.17 t. Montaż sposobem półmechanicznym</t>
    </r>
    <r>
      <rPr>
        <b/>
        <sz val="9"/>
        <rFont val="Calibri"/>
        <family val="2"/>
      </rPr>
      <t xml:space="preserve"> KROTNOŚĆ=5</t>
    </r>
  </si>
  <si>
    <r>
      <t>Montaż układu dystrybucji powietzra - komplet
Analogia
Rozdzielacze do instalacji sprężonego powietrza z rur o śr. 100 mm</t>
    </r>
    <r>
      <rPr>
        <b/>
        <sz val="9"/>
        <rFont val="Calibri"/>
        <family val="2"/>
      </rPr>
      <t xml:space="preserve"> KROTNOŚĆ=55</t>
    </r>
  </si>
  <si>
    <r>
      <t xml:space="preserve">Montaż układu dyfuzorów - komplet
Analogia
Urządzenia napowietrzające ścieki - ruszt Inka. Masa do 0.17 t. Montaż sposobem półmechanicznym </t>
    </r>
    <r>
      <rPr>
        <b/>
        <sz val="9"/>
        <rFont val="Calibri"/>
        <family val="2"/>
      </rPr>
      <t>KROTNOŚĆ=21</t>
    </r>
  </si>
  <si>
    <r>
      <t xml:space="preserve">Montaz osadnika wtórnego - komplet
Analogia
Zespół urządzeń zblokowanej oczyszczalni ścieków (biobloki). Masa do 8.6 t. Montaż sposobem mechanicznym </t>
    </r>
    <r>
      <rPr>
        <b/>
        <sz val="9"/>
        <rFont val="Calibri"/>
        <family val="2"/>
      </rPr>
      <t>KROTNOŚĆ=3</t>
    </r>
  </si>
  <si>
    <r>
      <t xml:space="preserve">Montaż urządzeń recyrkulacji osadu - komplet
Analogia:
Pompy typu 'Mamut' (powietrzne podnośniki cieczy) o masie 6.0 t </t>
    </r>
    <r>
      <rPr>
        <b/>
        <sz val="9"/>
        <rFont val="Calibri"/>
        <family val="2"/>
      </rPr>
      <t>KROTNOŚĆ=3</t>
    </r>
  </si>
  <si>
    <r>
      <t>Montaż urządzeń odprowadzania części pływających - komplet
Analogia:
Pompy typu 'Mamut' (powietrzne podnośniki cieczy) o masie 6.0 t</t>
    </r>
    <r>
      <rPr>
        <b/>
        <sz val="9"/>
        <rFont val="Calibri"/>
        <family val="2"/>
      </rPr>
      <t xml:space="preserve"> KROTNOŚĆ=3</t>
    </r>
  </si>
  <si>
    <r>
      <t>Montaż konstrukcji nośnej instalacji technologicznej - komplet
Analogia
Estakady stalowe dla rurociągów - podpory scalane o masie do 2 t</t>
    </r>
    <r>
      <rPr>
        <b/>
        <sz val="9"/>
        <rFont val="Calibri"/>
        <family val="2"/>
      </rPr>
      <t xml:space="preserve"> KROTNOŚĆ=3</t>
    </r>
  </si>
  <si>
    <r>
      <t xml:space="preserve">Montaż elementów przykrycia - komplet
Analogia
Montaż elementów prefabrykowanych - przekryć zbiorników walcowych </t>
    </r>
    <r>
      <rPr>
        <b/>
        <sz val="9"/>
        <rFont val="Calibri"/>
        <family val="2"/>
      </rPr>
      <t>KROTNOŚĆ=72</t>
    </r>
  </si>
  <si>
    <r>
      <t xml:space="preserve">Montaż dmuchawy rotacyjnej i wyposażenia - komplet 
Analogia
Sprężarki o układzie pionowym i widlastym jedno- i dwustopniowe wielocylindrowe, powietrzne, gazowe i amoniakalne o masie 0.2 t </t>
    </r>
    <r>
      <rPr>
        <b/>
        <sz val="9"/>
        <rFont val="Calibri"/>
        <family val="2"/>
      </rPr>
      <t>KROTNOŚĆ=3</t>
    </r>
  </si>
  <si>
    <r>
      <t xml:space="preserve">Montaż układu dystrybucji powietzra - komplet
Analogia
Montaż zaworów zaporowych kołnierzowych o śr.nom. 100 mm na ciśnienie nom.do 1.6 Mpa </t>
    </r>
    <r>
      <rPr>
        <b/>
        <sz val="9"/>
        <rFont val="Calibri"/>
        <family val="2"/>
      </rPr>
      <t>KROTNOŚĆ=4</t>
    </r>
  </si>
  <si>
    <r>
      <t xml:space="preserve">Układ dystrybucji powietrza - komplet
Analogia 
Rozdzielacze do instalacji sprężonego powietrza z rur o śr. 80 mm </t>
    </r>
    <r>
      <rPr>
        <b/>
        <sz val="9"/>
        <rFont val="Calibri"/>
        <family val="2"/>
      </rPr>
      <t>KROTNOŚĆ=24</t>
    </r>
  </si>
  <si>
    <r>
      <t>Montaż układu dyfuzorów - komplet
Analogia
Urządzenia napowietrzające ścieki - ruszt Inka. Masa do 0.17 t. Montaż sposobem półmechanicznym</t>
    </r>
    <r>
      <rPr>
        <b/>
        <sz val="9"/>
        <rFont val="Calibri"/>
        <family val="2"/>
      </rPr>
      <t xml:space="preserve"> KROTNOŚĆ=6</t>
    </r>
  </si>
  <si>
    <r>
      <t xml:space="preserve">Montaż system do zagęszczania osadu - komplet
Analogia:
Przelewy ruchome z tworzyw sztucznych. Masa do 1.0 t. Montaż sposobem półmechanicznym </t>
    </r>
    <r>
      <rPr>
        <b/>
        <sz val="9"/>
        <rFont val="Calibri"/>
        <family val="2"/>
      </rPr>
      <t>KROTNOŚĆ=2</t>
    </r>
  </si>
  <si>
    <r>
      <t>Układ dystrybucji powietrza - komplet
Analogia 
Rozdzielacze do instalacji sprężonego powietrza z rur o śr. 80 mm</t>
    </r>
    <r>
      <rPr>
        <b/>
        <sz val="9"/>
        <rFont val="Calibri"/>
        <family val="2"/>
      </rPr>
      <t xml:space="preserve"> KROTNOŚĆ=30</t>
    </r>
  </si>
  <si>
    <r>
      <t xml:space="preserve">Montaż układu dyfuzorów - komplet
Analogia
Urządzenia napowietrzające ścieki - ruszt Inka. Masa do 0.17 t. Montaż sposobem półmechanicznym </t>
    </r>
    <r>
      <rPr>
        <b/>
        <sz val="9"/>
        <rFont val="Calibri"/>
        <family val="2"/>
      </rPr>
      <t>KROTNOŚĆ=6</t>
    </r>
  </si>
  <si>
    <r>
      <t>Montaż dmuchawy rotacyjnej i wyposażenia - komplet 
Analogia
Sprężarki o układzie pionowym i widlastym jedno- i dwustopniowe wielocylindrowe, powietrzne, gazowe i amoniakalne o masie 0.2 t</t>
    </r>
    <r>
      <rPr>
        <b/>
        <sz val="9"/>
        <rFont val="Calibri"/>
        <family val="2"/>
      </rPr>
      <t xml:space="preserve"> KROTNOŚĆ=3</t>
    </r>
  </si>
  <si>
    <r>
      <t>Montaż układu dystrybucji powietzra - komplet
Analogia
Montaż zaworów zaporowych kołnierzowych o śr.nom. 100 mm na ciśnienie nom.do 1.6 Mpa</t>
    </r>
    <r>
      <rPr>
        <b/>
        <sz val="9"/>
        <rFont val="Calibri"/>
        <family val="2"/>
      </rPr>
      <t xml:space="preserve"> KROTNOŚĆ=3</t>
    </r>
  </si>
  <si>
    <r>
      <t xml:space="preserve">Montaż przenośnika śrubowego wapna - komplet
Analogia
Przenośniki śrubowe (ślimakowe) o średnicy ślimaka do 300 mm i długości przenośnika do 12 m </t>
    </r>
    <r>
      <rPr>
        <b/>
        <sz val="9"/>
        <rFont val="Calibri"/>
        <family val="2"/>
      </rPr>
      <t>KROTNOŚĆ=3</t>
    </r>
  </si>
  <si>
    <r>
      <t xml:space="preserve">Montaż przenośnika śrubowego osadu odwodnionego - komplet
Analogia
Przenośniki śrubowe (ślimakowe) o średnicy ślimaka do 300 mm i długości przenośnika do 5 m </t>
    </r>
    <r>
      <rPr>
        <b/>
        <sz val="9"/>
        <rFont val="Calibri"/>
        <family val="2"/>
      </rPr>
      <t>KROTNOŚĆ=2</t>
    </r>
  </si>
  <si>
    <r>
      <t xml:space="preserve">Zainstalowanie oprogramowania zarządzającego systemami alarmowymi o pojemności od 15 do 20 MB </t>
    </r>
    <r>
      <rPr>
        <b/>
        <sz val="9"/>
        <rFont val="Calibri"/>
        <family val="2"/>
      </rPr>
      <t>KROTNOŚĆ=10</t>
    </r>
  </si>
  <si>
    <r>
      <t xml:space="preserve">Dodatek za utrudnienia przy uruchamianiu oprogramowania systemowego i zarządzającego z tytułu oryginalności tematu - słabo oprogramowany </t>
    </r>
    <r>
      <rPr>
        <b/>
        <sz val="9"/>
        <rFont val="Calibri"/>
        <family val="2"/>
      </rPr>
      <t>KROTNOŚĆ=20</t>
    </r>
  </si>
  <si>
    <t xml:space="preserve">Płyta stropowa z rysunku nr AK45.04 wraz z dostawą i montażem włazów  2xDN600 i 80x150 cm </t>
  </si>
  <si>
    <t>1. Prasa taśmowa do odwadniania osadu wraz z zagęszczaczem śrubowo - bębnowym PT-3.01, s = 1.200 mm, Q = 3 - 10 m3/h, M = 70 - 250 kgsm/h, Moc urządzenia P1 = 0,92 kW, P2 = 0,70 kW, Pompa płucząca odśrodkowa PS-3.01, Qh = 6 m3/h, P1 = 2,2 kW, P2 = 1,5 kW, p = 5 bar / Kompresor KO-3.01, p = 7 bar, P1 = 1,1 KW 1 Kpl.
np. typ NP12 CK prod. TECHNOGANGHI / EKOFINN-POL lub inny równoważny 
2. Układ hydrauliczny podawania nadawy z pompa osadu PD-3.02, Q = 2,4 - 12,0 m3/h, P1 = 2,2 KW, , P2 = 1,5 KW - komplet
- Zawór ręczny odcinający ZR-3.01 /2 szt. 1 Kpl.
np. typ BT-UD-12 prod. BIO-TECH z pompą śrubową osadu PF-MH12-B2 lub inny równoważny
3. Układ odzysku wody FW-3.01, Wydajność Qh = 6 m3/h, Układ filtrów s = 0,2 mm, Instalacja technologiczna wąż F32PVC - komplet
- Zawór odcinający ręczny ZR-3.02 /1 szt.
- Klapa zasilana elektrycznie KL-3.02 /1 szt. 1 Kpl.
np. typ BT-FW-200/6,0 prod. BIO-TECH lub inny równoważny
4. Zestaw montażowy i instalacyjny do PT-01 - komplet 1 Kpl.
5. Stacja przygotowania flokulantu SF-3.01, Zbiornik roztwarzania flokulantu V =2 × 1 m3 / Mieszadło szybkoobrotowe MI-3.01¸MI-3.02, P1 = 0,75 kW, P2 = 0,5 kW  1 Kpl.
np. typ 2CMP10 prod. EKOFIN-POL lub inny równoważny
6. Układ hydrauliczny podawania flokulantu 1/2" z pompa PD-3.01, Q = 0,2 - 1,0 m3/h, P1 = 0,37 KW, P2 = 0,25 KW 1 Kpl.
np. typ BT-UD-1,0 prod. BIO-TECH z pompą PD-MH010B3 lub inny równoważny
7. Zestaw montażowy i instalacyjny do SF-01 - komplet 1 Kpl.
8. Przenośnik śrubowy osadu SL-3.01, F200, l = 5,25 m, P1 = 1,5 kW, P2 = 1,1 kW, Wykonanie - obudowa /Stal nierdzewna, Śruba /Stal konstrukcyjna zabezpieczona antykorozyjnie 1 Kpl.
np. typ PS200-5,25/1,5 prod. EKOFINN-POL lub inny równoważny
9. Zestaw montażowy i instalacyjny do przenośników SL-01 - komplet 1 Kpl.
10. Szafka elektryczno-sterownicza RT-03 dla urządzeń technologicznych gospodarki osadowej oraz systemem sterowania
- Instalacje elektryczno - sterownicze urządzeń i wyposażenia technologicznego urządzeń zasilanych i sterowanych z szafki RT-03 (kable zasilające i sterownicze, mocowanie i ułożenie kabli) 1 Kpl.np. typ BT-RT-03 prod. BIO-TECH lub inny równoważny
---</t>
  </si>
  <si>
    <t>1. Silos wapna wraz z podajnikiem wyposażony w układ załadowczy do współpracy z cementowozem ZW-3.01, V = 15 m3, Moc zainstalowana P1 = 1,35 kW, P2 = 0,6 kW, Wykonanie - Stal konstrukcyjna zabezpieczona antykorozyjnie, Wyposażenie:- zasuwa nożowa,- filtr tkaninowy,- drabina wejściowa,- pomost z barierką,- elektrowibrator ,- mieszacz boczny 1 Kpl.np. typ ZW-15 prod. EKOFINN-POL lub inny równoważny
2. Zestaw montażowy i instalacyjny do ZW-02 1 Kpl.
3. Dozownik śrubowy wapna SL-3.02, m = 12 - 70 kg/h, P1 = 0,55 kW, P2 = 0,4 kW, L = 6,3 m, F108, Wykonanie - obudowa /Stal A2, Śruba /Stal konstrukcyjna zabezpieczona antykorozyjnie 1 Kpl.np. typ PS108-6,3/0,55 prod. EKOFINN-POL lub inny równoważny
4. Zestaw montażowy i instalacyjny do przenośnika SL-01 - komplet 1 Kpl.
5. Granulator osadu z dozownikiem GR-3.01, Q = 0,5 - 1,5 m3/h, Wysokość mieszacza 100 mm, Moc zainstalowana P1 = 6,6 kW, P2 = 4,5 kW, Wykonanie - Stal konstrukcyjna zabezpieczona antykorozyjnie 
Wyposażenie: termometr / 1 szt., drzwi inspekcyjne / 2 szt.  1 Kpl. np. typ KM 150 DW prod. LODIGE lub inny równoważny
6. Zestaw montażowy i instalacyjny do GR-01  1 Kpl.
7. Przenośnik śrubowy granulatu SL-3.03, F200, L = 5,7 m, P1 = 1,5 kW,  P2 = 1,1 kW, Wykonanie - obudowa /Stal nierdzewna, Śruba /Stal konstrukcyjna zabezpieczona antykorozyjnie  1 Kpl. np. typ PS200-5,7/1,5 prod. EKOFINN-POL lub inny równoważny
8. Przenośnik śrubowy granulatu SL-3.04, F200, L = 8,0 m, P1 = 2,2 kW,  P2 = 1,5 kW, Wykonanie - obudowa /Stal nierdzewna, Śruba /Stal konstrukcyjna zabezpieczona antykorozyjnie
- Kabel grzejny KG-3.01 /1 szt.  1 Kpl.
np. typ PS200-8,0/2,2 prod. EKOFINN-POL lub inny równoważny
9. Przenośnik śrubowy granulatu SL-3.07, F200, L = 12,5 m, P1 = 3,0 kW,  P2 = 2,2 kW, Wykonanie - obudowa /Stal nierdzewna, Śruba /Stal konstrukcyjna zabezpieczona antykorozyjnie
- Zastawka z siłownikiem elektrycznym ZS-3.01¸ZS-3.03 / 3 szt.
- Kabel grzejny KG-3.02 /1 szt.  1 Kpl.
np. typ PS200-12,5/3,0 prod. EKOFINN-POL lub inny równoważny
10. Zestaw montażowy i instalacyjny do przenośnika SL-01 - komplet  3 Kpl.
11. Adsorber do dezodoryzacji FI-4.01, Qhmax = 300 m3/h, F×h =  650 mm × 1.300 mm, Vmax = 280 dm3, Wypełnienie - węgiel aktywny, Wykonanie PE / PVC
Wentylator wyciągowy powietrza złowonnego VE-4.01, Qh = 300 m3/h, p = 800 Pa, P1 = 0,37 kW, P2 = 0,20 kW 1 Kpl.
np. typ BT-FI-300 z wypełnieniem Centaur HSV prod. BIO-TECH  lub inny równoważny
12. Zestaw montażowy i instalacyjny do FI-01, rurociągi technologiczne - komplet 1 Kpl.
13. Szafka elektryczno - sterownicza RT-3.01 dla urządzeń technologicznych wraz z zestawem montażowym - komplet
Instalacje elektryczno - sterownicze urządzeń i wyposażenia technologicznego zasilanych i sterowanych z szafki RT-3.01 (kable zasilające i sterownicze, mocowanie i ułożenie kabli)  1 Kpl.np. typ BT-RT-3.01 prod. BIO-TECH lub inny równoważny
---</t>
  </si>
  <si>
    <t>1. Przewody sygnałowe z przewodów kabelkowych kompensacyjnych lub kabli sygnalizacyjnych, prowadzone w korytkach lub wciągane do rur instalacyjnych, obróbka kabli sygnalizacyjnych dla istniejącego i projektowanego ciągu technologicznego 1 Kpl.
2. Licencja oprogramowania wizualizacyjnego 1 Kpl.
3. Prace programistyczne 1 Kpl.
4. STANOWISKO KOMPUTEROWE: 
Procesor przeznaczony do pracy w stacjach roboczych, o wydajności w teście Pass Mark CPU Mark min. 2250 pkt.
Zainstalowany system operacyjny Stabilny system operacyjny w języku polskim, w pełni obsługujący pracę w domenie i kontrolę użytkowników w technologii Active Directory, zcentralizowane zarządzanie oprogramowaniem i konfigurację systemu w technologii Group Policy. Płyta główna Chipset Wyposażona w co najmniej 1 złącze PCI- E x16, co najmniej 1  złącze PCI-E x1, co najmniej 2  złącza PCI, co najmniej 4 złącza pamięci RAM umożliwiające obsługę pamięci z kontrolą parzystości, w tym min. 2 złącza wolne, obsługa min. 16GB pamięci RAM, co najmniej 4 złącza SATA. Pamięć RAM Co najmniej 8GB pamięci, pracująca z maksymalną częstotliwością magistrali obsługiwaną przez płytę główną, zainstalowana w jednym lub dwóch slotach, reszta slotów wolna. Karta grafiki  Umożliwiająca pracę w rozdzielczości co najmniej 1280x768x75Hz, dedykowana lub zintegrowana z płytą główną. Umożliwiająca pracę w rozdzielczości co najmniej 1280x768x75Hz, Wyjścia karty grafiki HDMI, D-SUB. Napędy wewnętrzne Co najmniej 1000 GB, złącze co najmniej SATA II. Napędy optyczne DVD+/-RW DL, co najmniej 16x,  z oprogramowaniem do odtwarzania i nagrywania płyt. Karta dźwiękowa Wbudowana karta dźwiękowa. Karty sieciowe Dodatkowa karta sieciowa, Zewnętrzne porty Co najmniej 8 x USB wyprowadzone na zewnątrz komputera w tym min. 3 z przodu obudowy, port sieciowy RJ-45, port słuchawek i mikrofonu na przednim panelu obudowy, 1x port DVI, 1x Display port, Wi-Fi. Klawiatura Klawiatura przemysłowa USB, pełnowymiarowa z wydzieloną częścią numeryczną, minimum 104 klawisze, w układzie polski programista, IP65. Urządzenie wskazujące Mysz optyczna USB z min. dwoma klawiszami oraz rolką (scroll). 1 Kpl.
5. MONITOR: Ekran ciekłokrystaliczny LCD z podświetlaniem typu LED, przekątna ekranu: minimum 27”, rozmiar plamki: max. 0,282 mm, jasność co najmniej 250 cd/m?, kąty widzenia (pion/poziom) 160/170°, czas reakcji matrycy: max 5 ms, częstotliwość pionowa min. zakres 56 Hz-70Hz, częstotliwość pozioma min. zakres: 25-75 Hz, rozdzielczość minimalna HD 1920x1080 pikseli, wbudowane głośniki, Kontrast 80000000:1 Dynamiczny Analogowe złącze D-Sub, Cyfrowe złącze DVI oraz HDMI 
1. Dokument poświadczający, że oferowany sprzęt jest produkowany zgodnie z normami ISO 9001 oraz ISO 14001 lub równoważny
2. Deklaracje CE dla komputera i monitora
3. Urządzenie powinno spełniać kryteria efektywności energetycznej na poziomie co najmniej równoważnym dla tej klasy urządzeń posiadających certyfikat programu EnergyStar uznawany w UE 1 Kpl.
6. DRUKARKA Maksymalna prędkość druku mono, 18 str./min., Nominalna prędkość druku kolor 4 str./min., Minimalna rozdzielczość w mono 2400×600 dpi, Minimalna rozdzielczość w kolor 2400×600 dpi, Skaner, Kopiarka, Gramatura papieru 60 - 220 g/m?, Minimalna pojemność podajnika papieru 100 szt., Maks. rozmiar nośnika A4, Złącza zewnętrzne USB 1 Kpl.
7. UPS: Minimalna moc wyjściowa 700 VA, Minimalna moc wyjściowa 420 W, Napięcie wejściowe 230 V, Częstotliwość 50 Hz, Zabezpieczenie przeciążeniowe bezpiecznik topikowy, Czas podtrzymania 3,5(100%) – 12(50%) min, Czas przełączania na UPS 3 ms, Ilość gniazd wyjściowych 2 szt., Sygnalizacja akustyczno - diodowa 1 Kpl.
8. SWICH:Napięcie wejściowe 24 V DC, Temperatura pracy 0 - 60 st. C, RJ45 Ports 10/100BaseT(X) auto negotiation speed, F/H duplix mode, and auto MDI/MDI-X connection
Obudowa Melalowa IP30, Czas przełączania na UPS 3 ms, Ilość RJ 8, Standardy: IEEE 802.3 for 10BaseT, IEEE 802.3u for 100BaseT(X) and 100Base FX, IEEE 802.3x for Flow Control, IEEE 802.1D for Spanning Tree Protocol, IEEE 802.1w for Rapid STP, IEEE 802.1p for Class of Service, IEEE 802.1Q VLAN, Protokoły: IGMPv1/v2, GMRP, GVRP, SNMPv1/v2c/v3, DHCP Server/Client, TFTP, SNTP, SMTP, RARP, RMON, HTTP, Telnet, Syslog, DHCP Option 66/67/82, BootP, LLDP, Modbus/TCP, IPv6 1 Kpl.
9. Biurko dla stanowiska komputerowego oraz systemu monitoringu wraz krzesłem obrotwoym na kółkach 1 Kpl.
---</t>
  </si>
  <si>
    <t>Aparaty elektryczne, masa do 100ˇkg - Nagrzewnica elektryczna Airplus 8,0/12,0kW (dostawa nagrzewnicy i montaż), wymiary: 470x380x545 mm, zasilanie U=400 V, 50Hz, mas: 25,1 kg, wyposażenie: 6 funkcyjny termostat elektroniczny, programowany za pomocą przewodu sterującego. Czujnik temperatury otoczenia wbudowany w urządzenie.</t>
  </si>
  <si>
    <t>zmodyfikowano dnia 29-08-2017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</si>
</sst>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91">
    <font>
      <sz val="11"/>
      <color theme="1"/>
      <name val="Czcionka tekstu podstawowego"/>
      <family val="2"/>
    </font>
    <font>
      <sz val="11"/>
      <color indexed="8"/>
      <name val="Czcionka tekstu podstawowego"/>
      <family val="2"/>
    </font>
    <font>
      <b/>
      <sz val="10"/>
      <color indexed="10"/>
      <name val="Arial"/>
      <family val="2"/>
    </font>
    <font>
      <sz val="10"/>
      <name val="Arial"/>
      <family val="2"/>
    </font>
    <font>
      <sz val="10"/>
      <color indexed="10"/>
      <name val="Arial"/>
      <family val="2"/>
    </font>
    <font>
      <b/>
      <sz val="10"/>
      <name val="Arial"/>
      <family val="2"/>
    </font>
    <font>
      <b/>
      <sz val="9"/>
      <name val="Calibri"/>
      <family val="2"/>
    </font>
    <font>
      <sz val="11"/>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Times New Roman"/>
      <family val="1"/>
    </font>
    <font>
      <sz val="11.5"/>
      <color indexed="8"/>
      <name val="Times New Roman"/>
      <family val="1"/>
    </font>
    <font>
      <sz val="11.5"/>
      <color indexed="8"/>
      <name val="Czcionka tekstu podstawowego"/>
      <family val="2"/>
    </font>
    <font>
      <b/>
      <sz val="11.5"/>
      <color indexed="8"/>
      <name val="Times New Roman"/>
      <family val="1"/>
    </font>
    <font>
      <i/>
      <sz val="9"/>
      <color indexed="8"/>
      <name val="Times New Roman"/>
      <family val="1"/>
    </font>
    <font>
      <b/>
      <sz val="11"/>
      <color indexed="10"/>
      <name val="Calibri"/>
      <family val="2"/>
    </font>
    <font>
      <b/>
      <sz val="11"/>
      <name val="Calibri"/>
      <family val="2"/>
    </font>
    <font>
      <sz val="9"/>
      <name val="Calibri"/>
      <family val="2"/>
    </font>
    <font>
      <sz val="9"/>
      <color indexed="8"/>
      <name val="Calibri"/>
      <family val="2"/>
    </font>
    <font>
      <sz val="11"/>
      <name val="Calibri"/>
      <family val="2"/>
    </font>
    <font>
      <b/>
      <sz val="16"/>
      <color indexed="8"/>
      <name val="Times New Roman"/>
      <family val="1"/>
    </font>
    <font>
      <i/>
      <sz val="10.5"/>
      <color indexed="8"/>
      <name val="Times New Roman"/>
      <family val="1"/>
    </font>
    <font>
      <b/>
      <sz val="12"/>
      <color indexed="10"/>
      <name val="Arial"/>
      <family val="2"/>
    </font>
    <font>
      <b/>
      <sz val="12"/>
      <color indexed="10"/>
      <name val="Czcionka tekstu podstawowego"/>
      <family val="0"/>
    </font>
    <font>
      <b/>
      <sz val="12"/>
      <color indexed="8"/>
      <name val="Czcionka tekstu podstawowego"/>
      <family val="0"/>
    </font>
    <font>
      <sz val="12"/>
      <color indexed="10"/>
      <name val="Czcionka tekstu podstawowego"/>
      <family val="0"/>
    </font>
    <font>
      <b/>
      <sz val="14"/>
      <color indexed="10"/>
      <name val="Czcionka tekstu podstawowego"/>
      <family val="0"/>
    </font>
    <font>
      <b/>
      <sz val="14"/>
      <color indexed="8"/>
      <name val="Czcionka tekstu podstawowego"/>
      <family val="0"/>
    </font>
    <font>
      <b/>
      <sz val="12"/>
      <color indexed="8"/>
      <name val="Arial"/>
      <family val="2"/>
    </font>
    <font>
      <u val="single"/>
      <sz val="11"/>
      <color indexed="12"/>
      <name val="Czcionka tekstu podstawowego"/>
      <family val="2"/>
    </font>
    <font>
      <u val="single"/>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Times New Roman"/>
      <family val="1"/>
    </font>
    <font>
      <sz val="11.5"/>
      <color theme="1"/>
      <name val="Times New Roman"/>
      <family val="1"/>
    </font>
    <font>
      <sz val="11.5"/>
      <color theme="1"/>
      <name val="Czcionka tekstu podstawowego"/>
      <family val="2"/>
    </font>
    <font>
      <b/>
      <sz val="11.5"/>
      <color theme="1"/>
      <name val="Times New Roman"/>
      <family val="1"/>
    </font>
    <font>
      <i/>
      <sz val="9"/>
      <color theme="1"/>
      <name val="Times New Roman"/>
      <family val="1"/>
    </font>
    <font>
      <b/>
      <sz val="11"/>
      <color rgb="FFFF0000"/>
      <name val="Calibri"/>
      <family val="2"/>
    </font>
    <font>
      <sz val="9"/>
      <color theme="1"/>
      <name val="Calibri"/>
      <family val="2"/>
    </font>
    <font>
      <sz val="10"/>
      <color rgb="FFFF0000"/>
      <name val="Arial"/>
      <family val="2"/>
    </font>
    <font>
      <b/>
      <sz val="16"/>
      <color theme="1"/>
      <name val="Times New Roman"/>
      <family val="1"/>
    </font>
    <font>
      <i/>
      <sz val="10.5"/>
      <color theme="1"/>
      <name val="Times New Roman"/>
      <family val="1"/>
    </font>
    <font>
      <b/>
      <sz val="12"/>
      <color rgb="FFFF0000"/>
      <name val="Arial"/>
      <family val="2"/>
    </font>
    <font>
      <b/>
      <sz val="10"/>
      <color rgb="FFFF0000"/>
      <name val="Arial"/>
      <family val="2"/>
    </font>
    <font>
      <b/>
      <sz val="12"/>
      <color rgb="FFFF0000"/>
      <name val="Czcionka tekstu podstawowego"/>
      <family val="0"/>
    </font>
    <font>
      <b/>
      <sz val="12"/>
      <color theme="1"/>
      <name val="Czcionka tekstu podstawowego"/>
      <family val="0"/>
    </font>
    <font>
      <sz val="12"/>
      <color rgb="FFFF0000"/>
      <name val="Czcionka tekstu podstawowego"/>
      <family val="0"/>
    </font>
    <font>
      <b/>
      <sz val="14"/>
      <color rgb="FFFF0000"/>
      <name val="Czcionka tekstu podstawowego"/>
      <family val="0"/>
    </font>
    <font>
      <b/>
      <sz val="14"/>
      <color theme="1"/>
      <name val="Czcionka tekstu podstawowego"/>
      <family val="0"/>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right/>
      <top style="thin"/>
      <bottom style="thin"/>
    </border>
    <border>
      <left/>
      <right/>
      <top/>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lignment/>
      <protection/>
    </xf>
    <xf numFmtId="0" fontId="62" fillId="27" borderId="1"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cellStyleXfs>
  <cellXfs count="156">
    <xf numFmtId="0" fontId="0" fillId="0" borderId="0" xfId="0" applyAlignment="1">
      <alignment/>
    </xf>
    <xf numFmtId="0" fontId="0" fillId="0" borderId="0" xfId="0" applyAlignment="1">
      <alignment wrapText="1"/>
    </xf>
    <xf numFmtId="0" fontId="64" fillId="0" borderId="10" xfId="0" applyFont="1" applyBorder="1" applyAlignment="1">
      <alignment/>
    </xf>
    <xf numFmtId="49" fontId="0" fillId="0" borderId="0" xfId="0" applyNumberFormat="1" applyAlignment="1">
      <alignment/>
    </xf>
    <xf numFmtId="0" fontId="0" fillId="0" borderId="0" xfId="0" applyBorder="1" applyAlignment="1">
      <alignment/>
    </xf>
    <xf numFmtId="0" fontId="64" fillId="0" borderId="0" xfId="0" applyFont="1" applyBorder="1" applyAlignment="1">
      <alignment horizontal="center"/>
    </xf>
    <xf numFmtId="0" fontId="64" fillId="0" borderId="0" xfId="0" applyFont="1" applyBorder="1" applyAlignment="1">
      <alignment horizontal="center" wrapText="1"/>
    </xf>
    <xf numFmtId="0" fontId="0" fillId="0" borderId="0" xfId="0" applyBorder="1" applyAlignment="1">
      <alignment wrapText="1"/>
    </xf>
    <xf numFmtId="0" fontId="69" fillId="0" borderId="0" xfId="0" applyFont="1" applyAlignment="1">
      <alignment vertical="top" wrapText="1"/>
    </xf>
    <xf numFmtId="0" fontId="70" fillId="0" borderId="10" xfId="0" applyFont="1" applyBorder="1" applyAlignment="1">
      <alignment horizontal="center" vertical="top" wrapText="1"/>
    </xf>
    <xf numFmtId="0" fontId="70" fillId="0" borderId="10" xfId="0" applyFont="1" applyBorder="1" applyAlignment="1">
      <alignment horizontal="center" vertical="top" wrapText="1"/>
    </xf>
    <xf numFmtId="0" fontId="69" fillId="0" borderId="10" xfId="0" applyFont="1" applyBorder="1" applyAlignment="1">
      <alignment vertical="top" wrapText="1"/>
    </xf>
    <xf numFmtId="0" fontId="70" fillId="0" borderId="10" xfId="0" applyFont="1" applyBorder="1" applyAlignment="1">
      <alignment vertical="top" wrapText="1"/>
    </xf>
    <xf numFmtId="0" fontId="69" fillId="0" borderId="10" xfId="0" applyFont="1" applyBorder="1" applyAlignment="1">
      <alignment horizontal="center" vertical="top" wrapText="1"/>
    </xf>
    <xf numFmtId="0" fontId="69" fillId="0" borderId="10" xfId="0" applyFont="1" applyBorder="1" applyAlignment="1">
      <alignment horizontal="right" vertical="top" wrapText="1"/>
    </xf>
    <xf numFmtId="2" fontId="69" fillId="0" borderId="10" xfId="0" applyNumberFormat="1" applyFont="1" applyBorder="1" applyAlignment="1">
      <alignment horizontal="right" vertical="top" wrapText="1"/>
    </xf>
    <xf numFmtId="0" fontId="69" fillId="0" borderId="11" xfId="0" applyFont="1" applyBorder="1" applyAlignment="1">
      <alignment horizontal="center" vertical="top" wrapText="1"/>
    </xf>
    <xf numFmtId="0" fontId="70" fillId="0" borderId="10" xfId="0" applyFont="1" applyBorder="1" applyAlignment="1">
      <alignment horizontal="center" vertical="top" wrapText="1"/>
    </xf>
    <xf numFmtId="0" fontId="69" fillId="0" borderId="0" xfId="0" applyFont="1" applyAlignment="1">
      <alignment horizontal="left" vertical="top" wrapText="1"/>
    </xf>
    <xf numFmtId="0" fontId="70" fillId="0" borderId="10" xfId="0" applyFont="1" applyBorder="1" applyAlignment="1">
      <alignment horizontal="left" vertical="top" wrapText="1"/>
    </xf>
    <xf numFmtId="0" fontId="70" fillId="0" borderId="10" xfId="0" applyFont="1" applyBorder="1" applyAlignment="1">
      <alignment horizontal="left" vertical="top" wrapText="1"/>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69" fillId="0" borderId="0" xfId="0" applyFont="1" applyAlignment="1">
      <alignment/>
    </xf>
    <xf numFmtId="2" fontId="69" fillId="0" borderId="10" xfId="0" applyNumberFormat="1" applyFont="1" applyBorder="1" applyAlignment="1">
      <alignment vertical="top" wrapText="1"/>
    </xf>
    <xf numFmtId="0" fontId="69" fillId="0" borderId="0" xfId="0" applyFont="1" applyAlignment="1">
      <alignment vertical="top"/>
    </xf>
    <xf numFmtId="0" fontId="70" fillId="0" borderId="10" xfId="0" applyFont="1" applyBorder="1" applyAlignment="1">
      <alignment horizontal="center" vertical="top"/>
    </xf>
    <xf numFmtId="0" fontId="70" fillId="0" borderId="10" xfId="0" applyFont="1" applyBorder="1" applyAlignment="1">
      <alignment vertical="top"/>
    </xf>
    <xf numFmtId="2" fontId="69" fillId="0" borderId="10" xfId="0" applyNumberFormat="1" applyFont="1" applyBorder="1" applyAlignment="1">
      <alignment horizontal="left" vertical="top" wrapText="1"/>
    </xf>
    <xf numFmtId="0" fontId="69" fillId="0" borderId="0" xfId="0" applyFont="1" applyAlignment="1">
      <alignment horizontal="left" vertical="top"/>
    </xf>
    <xf numFmtId="0" fontId="69" fillId="0" borderId="0" xfId="0" applyFont="1" applyAlignment="1">
      <alignment horizontal="right" vertical="top" wrapText="1"/>
    </xf>
    <xf numFmtId="0" fontId="70" fillId="0" borderId="10" xfId="0" applyFont="1" applyBorder="1" applyAlignment="1">
      <alignment horizontal="right" vertical="top" wrapText="1"/>
    </xf>
    <xf numFmtId="0" fontId="69" fillId="0" borderId="10" xfId="0" applyFont="1" applyBorder="1" applyAlignment="1">
      <alignment vertical="top"/>
    </xf>
    <xf numFmtId="0" fontId="69" fillId="0" borderId="10" xfId="0" applyFont="1" applyBorder="1" applyAlignment="1">
      <alignment horizontal="right" vertical="top"/>
    </xf>
    <xf numFmtId="0" fontId="70" fillId="0" borderId="10" xfId="0" applyFont="1" applyBorder="1" applyAlignment="1">
      <alignment/>
    </xf>
    <xf numFmtId="0" fontId="70" fillId="0" borderId="12" xfId="0" applyFont="1" applyBorder="1" applyAlignment="1">
      <alignment vertical="top" wrapText="1"/>
    </xf>
    <xf numFmtId="0" fontId="69" fillId="0" borderId="0" xfId="0" applyFont="1" applyBorder="1" applyAlignment="1">
      <alignment vertical="top"/>
    </xf>
    <xf numFmtId="0" fontId="70" fillId="0" borderId="13" xfId="0" applyFont="1" applyBorder="1" applyAlignment="1">
      <alignment vertical="top"/>
    </xf>
    <xf numFmtId="0" fontId="69" fillId="0" borderId="10" xfId="0" applyFont="1" applyBorder="1" applyAlignment="1">
      <alignment horizontal="left" vertical="top"/>
    </xf>
    <xf numFmtId="0" fontId="0" fillId="0" borderId="0" xfId="0" applyAlignment="1">
      <alignment vertical="top"/>
    </xf>
    <xf numFmtId="0" fontId="0" fillId="0" borderId="10" xfId="0" applyBorder="1" applyAlignment="1">
      <alignment vertical="top"/>
    </xf>
    <xf numFmtId="0" fontId="3" fillId="0" borderId="10" xfId="0" applyFont="1" applyBorder="1" applyAlignment="1">
      <alignment vertical="top" wrapText="1"/>
    </xf>
    <xf numFmtId="2" fontId="3" fillId="0" borderId="10" xfId="0" applyNumberFormat="1" applyFont="1" applyBorder="1" applyAlignment="1">
      <alignment vertical="top" wrapText="1"/>
    </xf>
    <xf numFmtId="0" fontId="3" fillId="0" borderId="10" xfId="0" applyFont="1" applyBorder="1" applyAlignment="1">
      <alignment vertical="top"/>
    </xf>
    <xf numFmtId="2" fontId="69" fillId="0" borderId="10" xfId="0" applyNumberFormat="1" applyFont="1" applyBorder="1" applyAlignment="1">
      <alignment vertical="top"/>
    </xf>
    <xf numFmtId="0" fontId="69" fillId="0" borderId="10" xfId="0" applyFont="1" applyFill="1" applyBorder="1" applyAlignment="1">
      <alignment vertical="top" wrapText="1"/>
    </xf>
    <xf numFmtId="0" fontId="3" fillId="0" borderId="0" xfId="0" applyFont="1" applyAlignment="1">
      <alignment vertical="top"/>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71" fillId="0" borderId="10" xfId="0" applyFont="1" applyBorder="1" applyAlignment="1">
      <alignment horizontal="center" vertical="center" wrapText="1"/>
    </xf>
    <xf numFmtId="0" fontId="69" fillId="0" borderId="12" xfId="0" applyFont="1" applyBorder="1" applyAlignment="1">
      <alignment horizontal="right" vertical="top" wrapText="1"/>
    </xf>
    <xf numFmtId="0" fontId="69" fillId="0" borderId="14" xfId="0" applyFont="1" applyBorder="1" applyAlignment="1">
      <alignment horizontal="left" vertical="top"/>
    </xf>
    <xf numFmtId="0" fontId="69" fillId="0" borderId="12" xfId="0" applyFont="1" applyBorder="1" applyAlignment="1">
      <alignment horizontal="left" vertical="top"/>
    </xf>
    <xf numFmtId="0" fontId="69" fillId="0" borderId="14" xfId="0" applyFont="1" applyBorder="1" applyAlignment="1">
      <alignment vertical="top"/>
    </xf>
    <xf numFmtId="0" fontId="69" fillId="0" borderId="12" xfId="0" applyFont="1" applyBorder="1" applyAlignment="1">
      <alignment vertical="top"/>
    </xf>
    <xf numFmtId="0" fontId="72" fillId="0" borderId="14" xfId="0" applyFont="1" applyBorder="1" applyAlignment="1">
      <alignment/>
    </xf>
    <xf numFmtId="0" fontId="72" fillId="0" borderId="12" xfId="0" applyFont="1" applyBorder="1" applyAlignment="1">
      <alignment/>
    </xf>
    <xf numFmtId="0" fontId="71" fillId="0" borderId="10" xfId="0" applyFont="1" applyBorder="1" applyAlignment="1">
      <alignment horizontal="center" vertical="center"/>
    </xf>
    <xf numFmtId="0" fontId="73" fillId="0" borderId="0" xfId="0" applyFont="1" applyAlignment="1">
      <alignment/>
    </xf>
    <xf numFmtId="0" fontId="70" fillId="0" borderId="10" xfId="0" applyFont="1" applyBorder="1" applyAlignment="1">
      <alignment horizontal="right" vertical="top"/>
    </xf>
    <xf numFmtId="0" fontId="64" fillId="8" borderId="0" xfId="0" applyFont="1" applyFill="1" applyAlignment="1">
      <alignment horizontal="center" vertical="center" wrapText="1"/>
    </xf>
    <xf numFmtId="0" fontId="70" fillId="0" borderId="10" xfId="0" applyFont="1" applyBorder="1" applyAlignment="1">
      <alignment horizontal="center" vertical="top" wrapText="1"/>
    </xf>
    <xf numFmtId="0" fontId="69" fillId="0" borderId="10" xfId="0" applyFont="1" applyBorder="1" applyAlignment="1">
      <alignment horizontal="center" vertical="top" wrapText="1"/>
    </xf>
    <xf numFmtId="0" fontId="74" fillId="0" borderId="10" xfId="0" applyFont="1" applyBorder="1" applyAlignment="1">
      <alignment/>
    </xf>
    <xf numFmtId="0" fontId="74" fillId="0" borderId="10" xfId="0" applyFont="1" applyBorder="1" applyAlignment="1">
      <alignment horizontal="right" wrapText="1"/>
    </xf>
    <xf numFmtId="0" fontId="75" fillId="0" borderId="10" xfId="0" applyFont="1" applyBorder="1" applyAlignment="1">
      <alignment/>
    </xf>
    <xf numFmtId="0" fontId="74" fillId="0" borderId="0" xfId="0" applyFont="1" applyAlignment="1">
      <alignment/>
    </xf>
    <xf numFmtId="0" fontId="76" fillId="0" borderId="10" xfId="0" applyFont="1" applyBorder="1" applyAlignment="1">
      <alignment/>
    </xf>
    <xf numFmtId="0" fontId="77" fillId="0" borderId="0" xfId="0" applyFont="1" applyFill="1" applyBorder="1" applyAlignment="1">
      <alignment wrapText="1"/>
    </xf>
    <xf numFmtId="0" fontId="69" fillId="0" borderId="10" xfId="0" applyFont="1" applyBorder="1" applyAlignment="1">
      <alignment horizontal="center" vertical="top" wrapText="1"/>
    </xf>
    <xf numFmtId="0" fontId="69" fillId="0" borderId="10" xfId="0" applyFont="1" applyBorder="1" applyAlignment="1">
      <alignment horizontal="left" vertical="top" wrapText="1"/>
    </xf>
    <xf numFmtId="0" fontId="78" fillId="0" borderId="0" xfId="0" applyFont="1" applyAlignment="1">
      <alignment horizontal="right"/>
    </xf>
    <xf numFmtId="0" fontId="61" fillId="0" borderId="0" xfId="52">
      <alignment/>
      <protection/>
    </xf>
    <xf numFmtId="0" fontId="78" fillId="0" borderId="0" xfId="52" applyFont="1" applyAlignment="1">
      <alignment horizontal="right"/>
      <protection/>
    </xf>
    <xf numFmtId="0" fontId="78" fillId="0" borderId="0" xfId="52" applyFont="1">
      <alignment/>
      <protection/>
    </xf>
    <xf numFmtId="0" fontId="35" fillId="0" borderId="10" xfId="52" applyFont="1" applyBorder="1" applyAlignment="1">
      <alignment vertical="top"/>
      <protection/>
    </xf>
    <xf numFmtId="0" fontId="36" fillId="0" borderId="10" xfId="52" applyFont="1" applyBorder="1" applyAlignment="1">
      <alignment vertical="top"/>
      <protection/>
    </xf>
    <xf numFmtId="0" fontId="6" fillId="0" borderId="10" xfId="52" applyFont="1" applyBorder="1" applyAlignment="1">
      <alignment vertical="top"/>
      <protection/>
    </xf>
    <xf numFmtId="0" fontId="79" fillId="0" borderId="0" xfId="52" applyFont="1" applyAlignment="1">
      <alignment vertical="top"/>
      <protection/>
    </xf>
    <xf numFmtId="0" fontId="6" fillId="0" borderId="10" xfId="52" applyFont="1" applyBorder="1" applyAlignment="1">
      <alignment horizontal="left" vertical="top" wrapText="1"/>
      <protection/>
    </xf>
    <xf numFmtId="0" fontId="36" fillId="0" borderId="10" xfId="52" applyFont="1" applyBorder="1" applyAlignment="1">
      <alignment vertical="top" wrapText="1"/>
      <protection/>
    </xf>
    <xf numFmtId="0" fontId="6" fillId="0" borderId="10" xfId="52" applyFont="1" applyBorder="1" applyAlignment="1">
      <alignment vertical="top" wrapText="1"/>
      <protection/>
    </xf>
    <xf numFmtId="0" fontId="36" fillId="0" borderId="10" xfId="52" applyFont="1" applyBorder="1">
      <alignment/>
      <protection/>
    </xf>
    <xf numFmtId="0" fontId="79" fillId="0" borderId="0" xfId="52" applyFont="1">
      <alignment/>
      <protection/>
    </xf>
    <xf numFmtId="0" fontId="35" fillId="0" borderId="10" xfId="52" applyFont="1" applyBorder="1">
      <alignment/>
      <protection/>
    </xf>
    <xf numFmtId="0" fontId="38" fillId="0" borderId="10" xfId="52" applyFont="1" applyBorder="1">
      <alignment/>
      <protection/>
    </xf>
    <xf numFmtId="0" fontId="6" fillId="0" borderId="10" xfId="52" applyFont="1" applyBorder="1">
      <alignment/>
      <protection/>
    </xf>
    <xf numFmtId="0" fontId="38" fillId="0" borderId="10" xfId="52" applyFont="1" applyBorder="1" applyAlignment="1">
      <alignment vertical="top"/>
      <protection/>
    </xf>
    <xf numFmtId="0" fontId="38" fillId="0" borderId="0" xfId="52" applyFont="1">
      <alignment/>
      <protection/>
    </xf>
    <xf numFmtId="0" fontId="69" fillId="0" borderId="0" xfId="0" applyFont="1" applyBorder="1" applyAlignment="1">
      <alignment vertical="top" wrapText="1"/>
    </xf>
    <xf numFmtId="0" fontId="69" fillId="0" borderId="0" xfId="0" applyFont="1" applyBorder="1" applyAlignment="1">
      <alignment horizontal="center" vertical="top" wrapText="1"/>
    </xf>
    <xf numFmtId="2" fontId="69" fillId="0" borderId="0" xfId="0" applyNumberFormat="1" applyFont="1" applyBorder="1" applyAlignment="1">
      <alignment horizontal="right" vertical="top" wrapText="1"/>
    </xf>
    <xf numFmtId="0" fontId="69" fillId="0" borderId="0" xfId="0" applyFont="1" applyBorder="1" applyAlignment="1">
      <alignment horizontal="right" vertical="top" wrapText="1"/>
    </xf>
    <xf numFmtId="0" fontId="38" fillId="0" borderId="10" xfId="52" applyFont="1" applyBorder="1" applyAlignment="1">
      <alignment wrapText="1"/>
      <protection/>
    </xf>
    <xf numFmtId="0" fontId="80" fillId="0" borderId="10" xfId="0" applyFont="1" applyBorder="1" applyAlignment="1">
      <alignment vertical="top" wrapText="1"/>
    </xf>
    <xf numFmtId="2" fontId="80" fillId="0" borderId="10" xfId="0" applyNumberFormat="1" applyFont="1" applyBorder="1" applyAlignment="1">
      <alignment vertical="top" wrapText="1"/>
    </xf>
    <xf numFmtId="0" fontId="81" fillId="14" borderId="0" xfId="0" applyFont="1" applyFill="1" applyAlignment="1">
      <alignment horizontal="center"/>
    </xf>
    <xf numFmtId="0" fontId="82" fillId="0" borderId="0" xfId="0" applyFont="1" applyFill="1" applyBorder="1" applyAlignment="1">
      <alignment horizontal="center" wrapText="1"/>
    </xf>
    <xf numFmtId="0" fontId="35" fillId="0" borderId="10" xfId="52" applyFont="1" applyBorder="1" applyAlignment="1">
      <alignment horizontal="right"/>
      <protection/>
    </xf>
    <xf numFmtId="0" fontId="64" fillId="0" borderId="0" xfId="52" applyFont="1" applyAlignment="1">
      <alignment horizontal="center"/>
      <protection/>
    </xf>
    <xf numFmtId="0" fontId="78" fillId="0" borderId="0" xfId="0" applyFont="1" applyAlignment="1">
      <alignment horizontal="right"/>
    </xf>
    <xf numFmtId="0" fontId="70" fillId="0" borderId="10" xfId="0" applyFont="1" applyBorder="1" applyAlignment="1">
      <alignment horizontal="left" vertical="top"/>
    </xf>
    <xf numFmtId="0" fontId="64" fillId="0" borderId="0" xfId="0" applyFont="1" applyAlignment="1">
      <alignment horizontal="center"/>
    </xf>
    <xf numFmtId="0" fontId="70" fillId="0" borderId="10" xfId="0" applyFont="1" applyBorder="1" applyAlignment="1">
      <alignment horizontal="center" vertical="top" wrapText="1"/>
    </xf>
    <xf numFmtId="0" fontId="83" fillId="0" borderId="0" xfId="0" applyFont="1" applyAlignment="1">
      <alignment horizontal="center"/>
    </xf>
    <xf numFmtId="0" fontId="70" fillId="0" borderId="10" xfId="0" applyFont="1" applyBorder="1" applyAlignment="1">
      <alignment horizontal="left" vertical="top" wrapText="1"/>
    </xf>
    <xf numFmtId="0" fontId="70" fillId="0" borderId="13" xfId="0" applyFont="1" applyBorder="1" applyAlignment="1">
      <alignment horizontal="left" vertical="top"/>
    </xf>
    <xf numFmtId="0" fontId="70" fillId="0" borderId="0" xfId="0" applyFont="1" applyAlignment="1">
      <alignment horizontal="center"/>
    </xf>
    <xf numFmtId="0" fontId="69" fillId="0" borderId="0" xfId="0" applyFont="1" applyAlignment="1">
      <alignment horizontal="center"/>
    </xf>
    <xf numFmtId="0" fontId="84" fillId="0" borderId="0" xfId="0" applyFont="1" applyAlignment="1">
      <alignment horizontal="center"/>
    </xf>
    <xf numFmtId="0" fontId="84" fillId="0" borderId="0" xfId="0" applyFont="1" applyAlignment="1">
      <alignment horizontal="left" vertical="top" wrapText="1"/>
    </xf>
    <xf numFmtId="0" fontId="70" fillId="0" borderId="0" xfId="0" applyFont="1" applyAlignment="1">
      <alignment horizontal="left" vertical="top"/>
    </xf>
    <xf numFmtId="0" fontId="69" fillId="0" borderId="10" xfId="0" applyFont="1" applyBorder="1" applyAlignment="1">
      <alignment horizontal="left" vertical="top" wrapText="1"/>
    </xf>
    <xf numFmtId="0" fontId="70" fillId="0" borderId="10" xfId="0" applyFont="1" applyBorder="1" applyAlignment="1">
      <alignment horizontal="right" vertical="top" wrapText="1"/>
    </xf>
    <xf numFmtId="0" fontId="70" fillId="0" borderId="11" xfId="0" applyFont="1" applyBorder="1" applyAlignment="1">
      <alignment horizontal="center" vertical="top" wrapText="1"/>
    </xf>
    <xf numFmtId="0" fontId="70" fillId="0" borderId="14" xfId="0" applyFont="1" applyBorder="1" applyAlignment="1">
      <alignment horizontal="center" vertical="top" wrapText="1"/>
    </xf>
    <xf numFmtId="0" fontId="85" fillId="0" borderId="0" xfId="0" applyFont="1" applyAlignment="1">
      <alignment horizontal="center"/>
    </xf>
    <xf numFmtId="0" fontId="70" fillId="0" borderId="10" xfId="0" applyFont="1" applyBorder="1" applyAlignment="1">
      <alignment horizontal="center"/>
    </xf>
    <xf numFmtId="0" fontId="69" fillId="0" borderId="10" xfId="0" applyFont="1" applyBorder="1" applyAlignment="1">
      <alignment horizontal="center"/>
    </xf>
    <xf numFmtId="0" fontId="70" fillId="0" borderId="12" xfId="0" applyFont="1" applyBorder="1" applyAlignment="1">
      <alignment horizontal="center" vertical="top" wrapText="1"/>
    </xf>
    <xf numFmtId="0" fontId="70" fillId="0" borderId="0" xfId="0" applyFont="1" applyAlignment="1">
      <alignment horizontal="center" vertical="top" wrapText="1"/>
    </xf>
    <xf numFmtId="0" fontId="70" fillId="0" borderId="10" xfId="0" applyFont="1" applyBorder="1" applyAlignment="1">
      <alignment horizontal="center" vertical="top"/>
    </xf>
    <xf numFmtId="0" fontId="64" fillId="0" borderId="10" xfId="0" applyFont="1" applyBorder="1" applyAlignment="1">
      <alignment horizontal="center"/>
    </xf>
    <xf numFmtId="0" fontId="85" fillId="0" borderId="0" xfId="0" applyFont="1" applyAlignment="1">
      <alignment horizontal="center" wrapText="1"/>
    </xf>
    <xf numFmtId="0" fontId="86" fillId="0" borderId="0" xfId="0" applyFont="1" applyAlignment="1">
      <alignment horizontal="center" wrapText="1"/>
    </xf>
    <xf numFmtId="0" fontId="87" fillId="0" borderId="0" xfId="0" applyFont="1" applyAlignment="1">
      <alignment horizontal="center"/>
    </xf>
    <xf numFmtId="0" fontId="70" fillId="0" borderId="13" xfId="0" applyFont="1" applyBorder="1" applyAlignment="1">
      <alignment horizontal="center" vertical="top"/>
    </xf>
    <xf numFmtId="0" fontId="69" fillId="0" borderId="10" xfId="0" applyFont="1" applyBorder="1" applyAlignment="1">
      <alignment horizontal="center" vertical="top" wrapText="1"/>
    </xf>
    <xf numFmtId="0" fontId="7" fillId="33" borderId="0" xfId="0" applyFont="1" applyFill="1" applyAlignment="1">
      <alignment horizontal="right"/>
    </xf>
    <xf numFmtId="0" fontId="88" fillId="0" borderId="0" xfId="0" applyFont="1" applyAlignment="1">
      <alignment horizontal="center"/>
    </xf>
    <xf numFmtId="0" fontId="89" fillId="0" borderId="0" xfId="0" applyFont="1" applyAlignment="1">
      <alignment horizontal="center"/>
    </xf>
    <xf numFmtId="0" fontId="86" fillId="0" borderId="15" xfId="0" applyFont="1" applyBorder="1" applyAlignment="1">
      <alignment horizontal="center" vertical="top"/>
    </xf>
    <xf numFmtId="0" fontId="64" fillId="0" borderId="10" xfId="0" applyFont="1" applyBorder="1" applyAlignment="1">
      <alignment horizontal="center" vertical="top"/>
    </xf>
    <xf numFmtId="0" fontId="0" fillId="0" borderId="10" xfId="0" applyBorder="1" applyAlignment="1">
      <alignment horizontal="center" vertical="top"/>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xf>
    <xf numFmtId="0" fontId="3" fillId="0" borderId="10" xfId="0" applyFont="1" applyBorder="1" applyAlignment="1">
      <alignment horizontal="center" vertical="top"/>
    </xf>
    <xf numFmtId="0" fontId="5" fillId="0" borderId="0" xfId="0" applyFont="1" applyAlignment="1">
      <alignment horizontal="center" vertical="top" wrapText="1"/>
    </xf>
    <xf numFmtId="0" fontId="69" fillId="0" borderId="16" xfId="0" applyFont="1" applyBorder="1" applyAlignment="1">
      <alignment horizontal="center" vertical="top" wrapText="1"/>
    </xf>
    <xf numFmtId="0" fontId="69" fillId="0" borderId="13" xfId="0" applyFont="1" applyBorder="1" applyAlignment="1">
      <alignment horizontal="center" vertical="top" wrapText="1"/>
    </xf>
    <xf numFmtId="0" fontId="69" fillId="0" borderId="16" xfId="0" applyFont="1" applyBorder="1" applyAlignment="1">
      <alignment horizontal="right" vertical="top"/>
    </xf>
    <xf numFmtId="0" fontId="69" fillId="0" borderId="17" xfId="0" applyFont="1" applyBorder="1" applyAlignment="1">
      <alignment horizontal="right" vertical="top"/>
    </xf>
    <xf numFmtId="0" fontId="69" fillId="0" borderId="13" xfId="0" applyFont="1" applyBorder="1" applyAlignment="1">
      <alignment horizontal="right" vertical="top"/>
    </xf>
    <xf numFmtId="2" fontId="69" fillId="0" borderId="16" xfId="0" applyNumberFormat="1" applyFont="1" applyBorder="1" applyAlignment="1">
      <alignment horizontal="right" vertical="top" wrapText="1"/>
    </xf>
    <xf numFmtId="2" fontId="69" fillId="0" borderId="13" xfId="0" applyNumberFormat="1" applyFont="1" applyBorder="1" applyAlignment="1">
      <alignment horizontal="right" vertical="top" wrapText="1"/>
    </xf>
    <xf numFmtId="0" fontId="69" fillId="0" borderId="16" xfId="0" applyFont="1" applyBorder="1" applyAlignment="1">
      <alignment horizontal="left" vertical="top" wrapText="1"/>
    </xf>
    <xf numFmtId="0" fontId="69" fillId="0" borderId="13" xfId="0" applyFont="1" applyBorder="1" applyAlignment="1">
      <alignment horizontal="left" vertical="top" wrapText="1"/>
    </xf>
    <xf numFmtId="2" fontId="69" fillId="0" borderId="17" xfId="0" applyNumberFormat="1" applyFont="1" applyBorder="1" applyAlignment="1">
      <alignment horizontal="right" vertical="top" wrapText="1"/>
    </xf>
    <xf numFmtId="0" fontId="69" fillId="0" borderId="17" xfId="0" applyFont="1" applyBorder="1" applyAlignment="1">
      <alignment horizontal="center" vertical="top" wrapText="1"/>
    </xf>
    <xf numFmtId="0" fontId="69" fillId="0" borderId="10" xfId="0" applyFont="1" applyBorder="1" applyAlignment="1">
      <alignment horizontal="center" vertical="top"/>
    </xf>
    <xf numFmtId="0" fontId="3" fillId="0" borderId="16" xfId="0" applyFont="1" applyBorder="1" applyAlignment="1">
      <alignment horizontal="left" vertical="top" wrapText="1"/>
    </xf>
    <xf numFmtId="0" fontId="80" fillId="0" borderId="17" xfId="0" applyFont="1" applyBorder="1" applyAlignment="1">
      <alignment horizontal="left" vertical="top" wrapText="1"/>
    </xf>
    <xf numFmtId="0" fontId="80" fillId="0" borderId="13" xfId="0" applyFont="1" applyBorder="1" applyAlignment="1">
      <alignment horizontal="left" vertical="top" wrapText="1"/>
    </xf>
    <xf numFmtId="0" fontId="90" fillId="0" borderId="11" xfId="0" applyFont="1" applyBorder="1" applyAlignment="1">
      <alignment horizontal="center"/>
    </xf>
    <xf numFmtId="0" fontId="90" fillId="0" borderId="14" xfId="0" applyFont="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3</xdr:col>
      <xdr:colOff>428625</xdr:colOff>
      <xdr:row>4</xdr:row>
      <xdr:rowOff>142875</xdr:rowOff>
    </xdr:to>
    <xdr:pic>
      <xdr:nvPicPr>
        <xdr:cNvPr id="1" name="Obraz 1" descr="fundusz ogólny"/>
        <xdr:cNvPicPr preferRelativeResize="1">
          <a:picLocks noChangeAspect="1"/>
        </xdr:cNvPicPr>
      </xdr:nvPicPr>
      <xdr:blipFill>
        <a:blip r:embed="rId1"/>
        <a:stretch>
          <a:fillRect/>
        </a:stretch>
      </xdr:blipFill>
      <xdr:spPr>
        <a:xfrm>
          <a:off x="0" y="114300"/>
          <a:ext cx="76390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8.796875" defaultRowHeight="14.25"/>
  <sheetData>
    <row r="1" ht="14.25">
      <c r="A1">
        <v>3</v>
      </c>
    </row>
    <row r="2" spans="1:2" ht="14.25">
      <c r="A2">
        <v>0</v>
      </c>
      <c r="B2" t="s">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G22"/>
  <sheetViews>
    <sheetView zoomScalePageLayoutView="0" workbookViewId="0" topLeftCell="A1">
      <selection activeCell="G17" sqref="G17"/>
    </sheetView>
  </sheetViews>
  <sheetFormatPr defaultColWidth="8.796875" defaultRowHeight="14.25"/>
  <cols>
    <col min="1" max="1" width="5.19921875" style="0" customWidth="1"/>
    <col min="2" max="2" width="8.19921875" style="0" customWidth="1"/>
    <col min="3" max="3" width="30.59765625" style="0" customWidth="1"/>
    <col min="4" max="4" width="6.5" style="0" customWidth="1"/>
    <col min="7" max="7" width="10.3984375" style="0" customWidth="1"/>
  </cols>
  <sheetData>
    <row r="3" spans="1:6" ht="15.75">
      <c r="A3" s="116" t="s">
        <v>347</v>
      </c>
      <c r="B3" s="116"/>
      <c r="C3" s="116"/>
      <c r="D3" s="116"/>
      <c r="E3" s="116"/>
      <c r="F3" s="116"/>
    </row>
    <row r="5" spans="1:7" ht="14.25">
      <c r="A5" s="120" t="s">
        <v>0</v>
      </c>
      <c r="B5" s="120"/>
      <c r="C5" s="120"/>
      <c r="D5" s="120"/>
      <c r="E5" s="120"/>
      <c r="F5" s="120"/>
      <c r="G5" s="25"/>
    </row>
    <row r="6" spans="1:7" ht="38.25">
      <c r="A6" s="10" t="s">
        <v>1</v>
      </c>
      <c r="B6" s="10" t="s">
        <v>2</v>
      </c>
      <c r="C6" s="10" t="s">
        <v>3</v>
      </c>
      <c r="D6" s="10" t="s">
        <v>4</v>
      </c>
      <c r="E6" s="10" t="s">
        <v>5</v>
      </c>
      <c r="F6" s="10" t="s">
        <v>139</v>
      </c>
      <c r="G6" s="10" t="s">
        <v>140</v>
      </c>
    </row>
    <row r="7" spans="1:7" ht="14.25">
      <c r="A7" s="103" t="s">
        <v>350</v>
      </c>
      <c r="B7" s="103"/>
      <c r="C7" s="103"/>
      <c r="D7" s="10"/>
      <c r="E7" s="31"/>
      <c r="F7" s="32"/>
      <c r="G7" s="32"/>
    </row>
    <row r="8" spans="1:7" ht="38.25">
      <c r="A8" s="11">
        <v>1</v>
      </c>
      <c r="B8" s="11" t="s">
        <v>351</v>
      </c>
      <c r="C8" s="11" t="s">
        <v>352</v>
      </c>
      <c r="D8" s="13" t="s">
        <v>17</v>
      </c>
      <c r="E8" s="15">
        <v>26</v>
      </c>
      <c r="F8" s="33">
        <v>0</v>
      </c>
      <c r="G8" s="33">
        <f>ROUND(E8*F8,2)</f>
        <v>0</v>
      </c>
    </row>
    <row r="9" spans="1:7" ht="38.25">
      <c r="A9" s="11">
        <v>2</v>
      </c>
      <c r="B9" s="11" t="s">
        <v>353</v>
      </c>
      <c r="C9" s="11" t="s">
        <v>354</v>
      </c>
      <c r="D9" s="13" t="s">
        <v>54</v>
      </c>
      <c r="E9" s="15">
        <v>39.95</v>
      </c>
      <c r="F9" s="33">
        <v>0</v>
      </c>
      <c r="G9" s="33">
        <f aca="true" t="shared" si="0" ref="G9:G16">ROUND(E9*F9,2)</f>
        <v>0</v>
      </c>
    </row>
    <row r="10" spans="1:7" ht="25.5">
      <c r="A10" s="11">
        <v>3</v>
      </c>
      <c r="B10" s="11" t="s">
        <v>355</v>
      </c>
      <c r="C10" s="11" t="s">
        <v>356</v>
      </c>
      <c r="D10" s="13" t="s">
        <v>8</v>
      </c>
      <c r="E10" s="15">
        <v>2.8</v>
      </c>
      <c r="F10" s="33">
        <v>0</v>
      </c>
      <c r="G10" s="33">
        <f t="shared" si="0"/>
        <v>0</v>
      </c>
    </row>
    <row r="11" spans="1:7" ht="38.25">
      <c r="A11" s="11">
        <v>4</v>
      </c>
      <c r="B11" s="11" t="s">
        <v>357</v>
      </c>
      <c r="C11" s="11" t="s">
        <v>358</v>
      </c>
      <c r="D11" s="13" t="s">
        <v>54</v>
      </c>
      <c r="E11" s="15">
        <v>39.95</v>
      </c>
      <c r="F11" s="33">
        <v>0</v>
      </c>
      <c r="G11" s="33">
        <f t="shared" si="0"/>
        <v>0</v>
      </c>
    </row>
    <row r="12" spans="1:7" ht="38.25">
      <c r="A12" s="11">
        <v>5</v>
      </c>
      <c r="B12" s="11" t="s">
        <v>22</v>
      </c>
      <c r="C12" s="11" t="s">
        <v>215</v>
      </c>
      <c r="D12" s="13" t="s">
        <v>17</v>
      </c>
      <c r="E12" s="15">
        <v>50.52</v>
      </c>
      <c r="F12" s="33">
        <v>0</v>
      </c>
      <c r="G12" s="33">
        <f t="shared" si="0"/>
        <v>0</v>
      </c>
    </row>
    <row r="13" spans="1:7" ht="38.25">
      <c r="A13" s="11">
        <v>6</v>
      </c>
      <c r="B13" s="11" t="s">
        <v>245</v>
      </c>
      <c r="C13" s="11" t="s">
        <v>359</v>
      </c>
      <c r="D13" s="13" t="s">
        <v>17</v>
      </c>
      <c r="E13" s="15">
        <v>50.52</v>
      </c>
      <c r="F13" s="33">
        <v>0</v>
      </c>
      <c r="G13" s="33">
        <f t="shared" si="0"/>
        <v>0</v>
      </c>
    </row>
    <row r="14" spans="1:7" ht="38.25">
      <c r="A14" s="11">
        <v>7</v>
      </c>
      <c r="B14" s="11" t="s">
        <v>380</v>
      </c>
      <c r="C14" s="11" t="s">
        <v>360</v>
      </c>
      <c r="D14" s="13" t="s">
        <v>8</v>
      </c>
      <c r="E14" s="15">
        <v>7.58</v>
      </c>
      <c r="F14" s="33">
        <v>0</v>
      </c>
      <c r="G14" s="33">
        <f t="shared" si="0"/>
        <v>0</v>
      </c>
    </row>
    <row r="15" spans="1:7" ht="38.25">
      <c r="A15" s="11">
        <v>8</v>
      </c>
      <c r="B15" s="11" t="s">
        <v>33</v>
      </c>
      <c r="C15" s="11" t="s">
        <v>361</v>
      </c>
      <c r="D15" s="13" t="s">
        <v>32</v>
      </c>
      <c r="E15" s="15">
        <v>0.27</v>
      </c>
      <c r="F15" s="33">
        <v>0</v>
      </c>
      <c r="G15" s="33">
        <f t="shared" si="0"/>
        <v>0</v>
      </c>
    </row>
    <row r="16" spans="1:7" ht="38.25">
      <c r="A16" s="11">
        <v>9</v>
      </c>
      <c r="B16" s="11" t="s">
        <v>362</v>
      </c>
      <c r="C16" s="11" t="s">
        <v>363</v>
      </c>
      <c r="D16" s="13" t="s">
        <v>17</v>
      </c>
      <c r="E16" s="15">
        <v>26</v>
      </c>
      <c r="F16" s="33">
        <v>0</v>
      </c>
      <c r="G16" s="33">
        <f t="shared" si="0"/>
        <v>0</v>
      </c>
    </row>
    <row r="17" spans="1:7" ht="14.25">
      <c r="A17" s="25"/>
      <c r="B17" s="25"/>
      <c r="C17" s="25"/>
      <c r="D17" s="25"/>
      <c r="E17" s="121" t="s">
        <v>140</v>
      </c>
      <c r="F17" s="121"/>
      <c r="G17" s="27">
        <f>SUM(G8:G16)</f>
        <v>0</v>
      </c>
    </row>
    <row r="21" spans="3:6" ht="15">
      <c r="C21" s="102" t="s">
        <v>324</v>
      </c>
      <c r="D21" s="102"/>
      <c r="E21" s="102"/>
      <c r="F21" s="102"/>
    </row>
    <row r="22" spans="3:6" ht="15">
      <c r="C22" s="102" t="s">
        <v>325</v>
      </c>
      <c r="D22" s="102"/>
      <c r="E22" s="102"/>
      <c r="F22" s="102"/>
    </row>
  </sheetData>
  <sheetProtection/>
  <mergeCells count="6">
    <mergeCell ref="C22:F22"/>
    <mergeCell ref="A3:F3"/>
    <mergeCell ref="A5:F5"/>
    <mergeCell ref="A7:C7"/>
    <mergeCell ref="E17:F17"/>
    <mergeCell ref="C21:F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8"/>
  <sheetViews>
    <sheetView zoomScalePageLayoutView="0" workbookViewId="0" topLeftCell="A1">
      <selection activeCell="C39" sqref="C38:C39"/>
    </sheetView>
  </sheetViews>
  <sheetFormatPr defaultColWidth="8.796875" defaultRowHeight="14.25"/>
  <cols>
    <col min="1" max="1" width="4.19921875" style="0" customWidth="1"/>
    <col min="3" max="3" width="32.19921875" style="0" customWidth="1"/>
    <col min="4" max="4" width="7.19921875" style="0" customWidth="1"/>
    <col min="7" max="7" width="9.3984375" style="0" customWidth="1"/>
  </cols>
  <sheetData>
    <row r="1" spans="3:7" ht="15">
      <c r="C1" s="100" t="s">
        <v>1246</v>
      </c>
      <c r="D1" s="100"/>
      <c r="E1" s="100"/>
      <c r="F1" s="100"/>
      <c r="G1" s="100"/>
    </row>
    <row r="3" spans="1:6" ht="31.5" customHeight="1">
      <c r="A3" s="123" t="s">
        <v>1237</v>
      </c>
      <c r="B3" s="123"/>
      <c r="C3" s="123"/>
      <c r="D3" s="123"/>
      <c r="E3" s="123"/>
      <c r="F3" s="123"/>
    </row>
    <row r="5" spans="1:6" ht="15.75">
      <c r="A5" s="124" t="s">
        <v>0</v>
      </c>
      <c r="B5" s="124"/>
      <c r="C5" s="124"/>
      <c r="D5" s="124"/>
      <c r="E5" s="124"/>
      <c r="F5" s="124"/>
    </row>
    <row r="6" spans="1:7" ht="38.25">
      <c r="A6" s="10" t="s">
        <v>1</v>
      </c>
      <c r="B6" s="10" t="s">
        <v>2</v>
      </c>
      <c r="C6" s="10" t="s">
        <v>3</v>
      </c>
      <c r="D6" s="10" t="s">
        <v>4</v>
      </c>
      <c r="E6" s="10" t="s">
        <v>5</v>
      </c>
      <c r="F6" s="10" t="s">
        <v>139</v>
      </c>
      <c r="G6" s="10" t="s">
        <v>140</v>
      </c>
    </row>
    <row r="7" spans="1:7" ht="14.25">
      <c r="A7" s="103" t="s">
        <v>364</v>
      </c>
      <c r="B7" s="103"/>
      <c r="C7" s="103"/>
      <c r="D7" s="103"/>
      <c r="E7" s="10"/>
      <c r="F7" s="32"/>
      <c r="G7" s="32"/>
    </row>
    <row r="8" spans="1:7" ht="63.75">
      <c r="A8" s="11">
        <v>1</v>
      </c>
      <c r="B8" s="11" t="s">
        <v>365</v>
      </c>
      <c r="C8" s="11" t="s">
        <v>366</v>
      </c>
      <c r="D8" s="13" t="s">
        <v>8</v>
      </c>
      <c r="E8" s="14">
        <v>0.14</v>
      </c>
      <c r="F8" s="33">
        <v>0</v>
      </c>
      <c r="G8" s="33">
        <f>ROUND(E8*F8,2)</f>
        <v>0</v>
      </c>
    </row>
    <row r="9" spans="1:7" ht="38.25">
      <c r="A9" s="11">
        <v>2</v>
      </c>
      <c r="B9" s="11" t="s">
        <v>367</v>
      </c>
      <c r="C9" s="11" t="s">
        <v>368</v>
      </c>
      <c r="D9" s="13" t="s">
        <v>17</v>
      </c>
      <c r="E9" s="14">
        <v>72.53</v>
      </c>
      <c r="F9" s="33">
        <v>0</v>
      </c>
      <c r="G9" s="33">
        <f aca="true" t="shared" si="0" ref="G9:G16">ROUND(E9*F9,2)</f>
        <v>0</v>
      </c>
    </row>
    <row r="10" spans="1:7" ht="38.25">
      <c r="A10" s="11">
        <v>3</v>
      </c>
      <c r="B10" s="11" t="s">
        <v>177</v>
      </c>
      <c r="C10" s="11" t="s">
        <v>369</v>
      </c>
      <c r="D10" s="13" t="s">
        <v>17</v>
      </c>
      <c r="E10" s="14">
        <v>36.27</v>
      </c>
      <c r="F10" s="33">
        <v>0</v>
      </c>
      <c r="G10" s="33">
        <f t="shared" si="0"/>
        <v>0</v>
      </c>
    </row>
    <row r="11" spans="1:7" ht="38.25">
      <c r="A11" s="11">
        <v>4</v>
      </c>
      <c r="B11" s="11" t="s">
        <v>179</v>
      </c>
      <c r="C11" s="11" t="s">
        <v>180</v>
      </c>
      <c r="D11" s="13" t="s">
        <v>17</v>
      </c>
      <c r="E11" s="14">
        <v>72.53</v>
      </c>
      <c r="F11" s="33">
        <v>0</v>
      </c>
      <c r="G11" s="33">
        <f t="shared" si="0"/>
        <v>0</v>
      </c>
    </row>
    <row r="12" spans="1:7" ht="38.25">
      <c r="A12" s="11">
        <v>5</v>
      </c>
      <c r="B12" s="11" t="s">
        <v>181</v>
      </c>
      <c r="C12" s="11" t="s">
        <v>182</v>
      </c>
      <c r="D12" s="13" t="s">
        <v>183</v>
      </c>
      <c r="E12" s="14">
        <v>10.88</v>
      </c>
      <c r="F12" s="33">
        <v>0</v>
      </c>
      <c r="G12" s="33">
        <f t="shared" si="0"/>
        <v>0</v>
      </c>
    </row>
    <row r="13" spans="1:7" ht="51">
      <c r="A13" s="11">
        <v>6</v>
      </c>
      <c r="B13" s="11" t="s">
        <v>184</v>
      </c>
      <c r="C13" s="11" t="s">
        <v>185</v>
      </c>
      <c r="D13" s="13" t="s">
        <v>17</v>
      </c>
      <c r="E13" s="14">
        <v>72.53</v>
      </c>
      <c r="F13" s="33">
        <v>0</v>
      </c>
      <c r="G13" s="33">
        <f t="shared" si="0"/>
        <v>0</v>
      </c>
    </row>
    <row r="14" spans="1:7" ht="51">
      <c r="A14" s="11">
        <v>7</v>
      </c>
      <c r="B14" s="11" t="s">
        <v>186</v>
      </c>
      <c r="C14" s="11" t="s">
        <v>187</v>
      </c>
      <c r="D14" s="13" t="s">
        <v>17</v>
      </c>
      <c r="E14" s="14">
        <v>72.53</v>
      </c>
      <c r="F14" s="33">
        <v>0</v>
      </c>
      <c r="G14" s="33">
        <f t="shared" si="0"/>
        <v>0</v>
      </c>
    </row>
    <row r="15" spans="1:7" ht="63.75">
      <c r="A15" s="11">
        <v>8</v>
      </c>
      <c r="B15" s="11" t="s">
        <v>370</v>
      </c>
      <c r="C15" s="11" t="s">
        <v>371</v>
      </c>
      <c r="D15" s="13" t="s">
        <v>8</v>
      </c>
      <c r="E15" s="14">
        <v>11.06</v>
      </c>
      <c r="F15" s="33">
        <v>0</v>
      </c>
      <c r="G15" s="33">
        <f t="shared" si="0"/>
        <v>0</v>
      </c>
    </row>
    <row r="16" spans="1:7" ht="51">
      <c r="A16" s="11">
        <v>9</v>
      </c>
      <c r="B16" s="11" t="s">
        <v>372</v>
      </c>
      <c r="C16" s="11" t="s">
        <v>373</v>
      </c>
      <c r="D16" s="13" t="s">
        <v>17</v>
      </c>
      <c r="E16" s="14">
        <v>24.78</v>
      </c>
      <c r="F16" s="33">
        <v>0</v>
      </c>
      <c r="G16" s="33">
        <f t="shared" si="0"/>
        <v>0</v>
      </c>
    </row>
    <row r="17" spans="1:7" ht="14.25">
      <c r="A17" s="103" t="s">
        <v>1233</v>
      </c>
      <c r="B17" s="103"/>
      <c r="C17" s="103"/>
      <c r="D17" s="103"/>
      <c r="E17" s="61"/>
      <c r="F17" s="32"/>
      <c r="G17" s="32"/>
    </row>
    <row r="18" spans="1:7" ht="38.25">
      <c r="A18" s="11">
        <v>10</v>
      </c>
      <c r="B18" s="11" t="s">
        <v>1129</v>
      </c>
      <c r="C18" s="11" t="s">
        <v>1234</v>
      </c>
      <c r="D18" s="62" t="s">
        <v>602</v>
      </c>
      <c r="E18" s="14">
        <v>3</v>
      </c>
      <c r="F18" s="33">
        <v>0</v>
      </c>
      <c r="G18" s="33">
        <f>ROUND(E18*F18,2)</f>
        <v>0</v>
      </c>
    </row>
    <row r="19" spans="1:7" ht="54" customHeight="1">
      <c r="A19" s="11">
        <v>11</v>
      </c>
      <c r="B19" s="11" t="s">
        <v>367</v>
      </c>
      <c r="C19" s="11" t="s">
        <v>1235</v>
      </c>
      <c r="D19" s="62" t="s">
        <v>17</v>
      </c>
      <c r="E19" s="14">
        <v>601.2</v>
      </c>
      <c r="F19" s="33">
        <v>0</v>
      </c>
      <c r="G19" s="33">
        <f aca="true" t="shared" si="1" ref="G19:G25">ROUND(E19*F19,2)</f>
        <v>0</v>
      </c>
    </row>
    <row r="20" spans="1:7" ht="38.25">
      <c r="A20" s="11">
        <v>12</v>
      </c>
      <c r="B20" s="11" t="s">
        <v>177</v>
      </c>
      <c r="C20" s="11" t="s">
        <v>1236</v>
      </c>
      <c r="D20" s="62" t="s">
        <v>17</v>
      </c>
      <c r="E20" s="14">
        <v>240.5</v>
      </c>
      <c r="F20" s="33">
        <v>0</v>
      </c>
      <c r="G20" s="33">
        <f t="shared" si="1"/>
        <v>0</v>
      </c>
    </row>
    <row r="21" spans="1:7" ht="38.25">
      <c r="A21" s="11">
        <v>13</v>
      </c>
      <c r="B21" s="11" t="s">
        <v>179</v>
      </c>
      <c r="C21" s="11" t="s">
        <v>180</v>
      </c>
      <c r="D21" s="62" t="s">
        <v>17</v>
      </c>
      <c r="E21" s="14">
        <v>601.2</v>
      </c>
      <c r="F21" s="33">
        <v>0</v>
      </c>
      <c r="G21" s="33">
        <f t="shared" si="1"/>
        <v>0</v>
      </c>
    </row>
    <row r="22" spans="1:7" ht="38.25">
      <c r="A22" s="11">
        <v>14</v>
      </c>
      <c r="B22" s="11" t="s">
        <v>181</v>
      </c>
      <c r="C22" s="11" t="s">
        <v>182</v>
      </c>
      <c r="D22" s="62" t="s">
        <v>183</v>
      </c>
      <c r="E22" s="14">
        <v>300</v>
      </c>
      <c r="F22" s="33">
        <v>0</v>
      </c>
      <c r="G22" s="33">
        <f t="shared" si="1"/>
        <v>0</v>
      </c>
    </row>
    <row r="23" spans="1:7" ht="51">
      <c r="A23" s="11">
        <v>15</v>
      </c>
      <c r="B23" s="11" t="s">
        <v>184</v>
      </c>
      <c r="C23" s="11" t="s">
        <v>185</v>
      </c>
      <c r="D23" s="62" t="s">
        <v>17</v>
      </c>
      <c r="E23" s="14">
        <v>192.6</v>
      </c>
      <c r="F23" s="33">
        <v>0</v>
      </c>
      <c r="G23" s="33">
        <f t="shared" si="1"/>
        <v>0</v>
      </c>
    </row>
    <row r="24" spans="1:7" ht="51">
      <c r="A24" s="11">
        <v>16</v>
      </c>
      <c r="B24" s="11" t="s">
        <v>186</v>
      </c>
      <c r="C24" s="11" t="s">
        <v>187</v>
      </c>
      <c r="D24" s="62" t="s">
        <v>17</v>
      </c>
      <c r="E24" s="14">
        <v>192.6</v>
      </c>
      <c r="F24" s="33">
        <v>0</v>
      </c>
      <c r="G24" s="33">
        <f t="shared" si="1"/>
        <v>0</v>
      </c>
    </row>
    <row r="25" spans="1:7" ht="51">
      <c r="A25" s="11">
        <v>17</v>
      </c>
      <c r="B25" s="11" t="s">
        <v>372</v>
      </c>
      <c r="C25" s="11" t="s">
        <v>373</v>
      </c>
      <c r="D25" s="62" t="s">
        <v>17</v>
      </c>
      <c r="E25" s="14">
        <v>216</v>
      </c>
      <c r="F25" s="33">
        <v>0</v>
      </c>
      <c r="G25" s="33">
        <f t="shared" si="1"/>
        <v>0</v>
      </c>
    </row>
    <row r="26" spans="1:7" ht="38.25">
      <c r="A26" s="11">
        <v>18</v>
      </c>
      <c r="B26" s="11" t="s">
        <v>1129</v>
      </c>
      <c r="C26" s="11" t="s">
        <v>1238</v>
      </c>
      <c r="D26" s="62" t="s">
        <v>62</v>
      </c>
      <c r="E26" s="14">
        <v>9</v>
      </c>
      <c r="F26" s="33">
        <v>0</v>
      </c>
      <c r="G26" s="33">
        <f>ROUND(E26*F26,2)</f>
        <v>0</v>
      </c>
    </row>
    <row r="27" spans="1:7" ht="54" customHeight="1">
      <c r="A27" s="11">
        <v>19</v>
      </c>
      <c r="B27" s="11" t="s">
        <v>1239</v>
      </c>
      <c r="C27" s="11" t="s">
        <v>1240</v>
      </c>
      <c r="D27" s="62" t="s">
        <v>602</v>
      </c>
      <c r="E27" s="14">
        <v>9</v>
      </c>
      <c r="F27" s="33">
        <v>0</v>
      </c>
      <c r="G27" s="33">
        <f>ROUND(E27*F27,2)</f>
        <v>0</v>
      </c>
    </row>
    <row r="28" spans="5:7" ht="15">
      <c r="E28" s="122" t="s">
        <v>140</v>
      </c>
      <c r="F28" s="122"/>
      <c r="G28" s="2">
        <f>SUM(G8:G27)</f>
        <v>0</v>
      </c>
    </row>
  </sheetData>
  <sheetProtection/>
  <mergeCells count="6">
    <mergeCell ref="E28:F28"/>
    <mergeCell ref="A3:F3"/>
    <mergeCell ref="A5:F5"/>
    <mergeCell ref="A7:D7"/>
    <mergeCell ref="A17:D17"/>
    <mergeCell ref="C1:G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G69"/>
  <sheetViews>
    <sheetView zoomScalePageLayoutView="0" workbookViewId="0" topLeftCell="A52">
      <selection activeCell="C26" sqref="C26"/>
    </sheetView>
  </sheetViews>
  <sheetFormatPr defaultColWidth="8.796875" defaultRowHeight="14.25"/>
  <cols>
    <col min="1" max="1" width="4.5" style="0" customWidth="1"/>
    <col min="2" max="2" width="9.19921875" style="0" customWidth="1"/>
    <col min="3" max="3" width="30" style="0" customWidth="1"/>
    <col min="4" max="4" width="6" style="0" customWidth="1"/>
    <col min="7" max="7" width="12.3984375" style="0" customWidth="1"/>
  </cols>
  <sheetData>
    <row r="2" spans="1:6" ht="15.75">
      <c r="A2" s="116" t="s">
        <v>412</v>
      </c>
      <c r="B2" s="125"/>
      <c r="C2" s="125"/>
      <c r="D2" s="125"/>
      <c r="E2" s="125"/>
      <c r="F2" s="125"/>
    </row>
    <row r="4" spans="1:7" ht="14.25">
      <c r="A4" s="120" t="s">
        <v>0</v>
      </c>
      <c r="B4" s="120"/>
      <c r="C4" s="120"/>
      <c r="D4" s="120"/>
      <c r="E4" s="120"/>
      <c r="F4" s="8"/>
      <c r="G4" s="8"/>
    </row>
    <row r="5" spans="1:7" ht="38.25">
      <c r="A5" s="10" t="s">
        <v>1</v>
      </c>
      <c r="B5" s="10" t="s">
        <v>2</v>
      </c>
      <c r="C5" s="10" t="s">
        <v>3</v>
      </c>
      <c r="D5" s="10" t="s">
        <v>4</v>
      </c>
      <c r="E5" s="10" t="s">
        <v>5</v>
      </c>
      <c r="F5" s="10" t="s">
        <v>139</v>
      </c>
      <c r="G5" s="10" t="s">
        <v>140</v>
      </c>
    </row>
    <row r="6" spans="1:7" ht="14.25">
      <c r="A6" s="103" t="s">
        <v>141</v>
      </c>
      <c r="B6" s="103"/>
      <c r="C6" s="103"/>
      <c r="D6" s="103"/>
      <c r="E6" s="10"/>
      <c r="F6" s="10"/>
      <c r="G6" s="10"/>
    </row>
    <row r="7" spans="1:7" ht="63.75">
      <c r="A7" s="11">
        <v>1</v>
      </c>
      <c r="B7" s="11" t="s">
        <v>6</v>
      </c>
      <c r="C7" s="11" t="s">
        <v>7</v>
      </c>
      <c r="D7" s="11" t="s">
        <v>8</v>
      </c>
      <c r="E7" s="24">
        <v>118.8</v>
      </c>
      <c r="F7" s="11">
        <v>0</v>
      </c>
      <c r="G7" s="11">
        <f>ROUND(E7*F7,2)</f>
        <v>0</v>
      </c>
    </row>
    <row r="8" spans="1:7" ht="14.25">
      <c r="A8" s="103" t="s">
        <v>142</v>
      </c>
      <c r="B8" s="103"/>
      <c r="C8" s="103"/>
      <c r="D8" s="103"/>
      <c r="E8" s="11"/>
      <c r="F8" s="11">
        <v>0</v>
      </c>
      <c r="G8" s="11">
        <f aca="true" t="shared" si="0" ref="G8:G64">ROUND(E8*F8,2)</f>
        <v>0</v>
      </c>
    </row>
    <row r="9" spans="1:7" ht="51">
      <c r="A9" s="11">
        <v>2</v>
      </c>
      <c r="B9" s="11" t="s">
        <v>9</v>
      </c>
      <c r="C9" s="11" t="s">
        <v>10</v>
      </c>
      <c r="D9" s="11" t="s">
        <v>8</v>
      </c>
      <c r="E9" s="24">
        <v>3.09</v>
      </c>
      <c r="F9" s="11">
        <v>0</v>
      </c>
      <c r="G9" s="11">
        <f t="shared" si="0"/>
        <v>0</v>
      </c>
    </row>
    <row r="10" spans="1:7" ht="51">
      <c r="A10" s="11">
        <v>3</v>
      </c>
      <c r="B10" s="11" t="s">
        <v>11</v>
      </c>
      <c r="C10" s="11" t="s">
        <v>12</v>
      </c>
      <c r="D10" s="11" t="s">
        <v>8</v>
      </c>
      <c r="E10" s="24">
        <v>7.99</v>
      </c>
      <c r="F10" s="11">
        <v>0</v>
      </c>
      <c r="G10" s="11">
        <f t="shared" si="0"/>
        <v>0</v>
      </c>
    </row>
    <row r="11" spans="1:7" ht="38.25">
      <c r="A11" s="11">
        <v>4</v>
      </c>
      <c r="B11" s="11" t="s">
        <v>384</v>
      </c>
      <c r="C11" s="11" t="s">
        <v>400</v>
      </c>
      <c r="D11" s="11" t="s">
        <v>17</v>
      </c>
      <c r="E11" s="24">
        <v>173.78</v>
      </c>
      <c r="F11" s="11">
        <v>0</v>
      </c>
      <c r="G11" s="11">
        <f t="shared" si="0"/>
        <v>0</v>
      </c>
    </row>
    <row r="12" spans="1:7" ht="63.75">
      <c r="A12" s="11">
        <v>5</v>
      </c>
      <c r="B12" s="11" t="s">
        <v>13</v>
      </c>
      <c r="C12" s="11" t="s">
        <v>401</v>
      </c>
      <c r="D12" s="11" t="s">
        <v>8</v>
      </c>
      <c r="E12" s="24">
        <v>2.76</v>
      </c>
      <c r="F12" s="11">
        <v>0</v>
      </c>
      <c r="G12" s="11">
        <f t="shared" si="0"/>
        <v>0</v>
      </c>
    </row>
    <row r="13" spans="1:7" ht="51">
      <c r="A13" s="11">
        <v>6</v>
      </c>
      <c r="B13" s="11" t="s">
        <v>156</v>
      </c>
      <c r="C13" s="11" t="s">
        <v>402</v>
      </c>
      <c r="D13" s="11" t="s">
        <v>17</v>
      </c>
      <c r="E13" s="24">
        <v>8.61</v>
      </c>
      <c r="F13" s="11">
        <v>0</v>
      </c>
      <c r="G13" s="11">
        <f t="shared" si="0"/>
        <v>0</v>
      </c>
    </row>
    <row r="14" spans="1:7" ht="14.25">
      <c r="A14" s="103" t="s">
        <v>165</v>
      </c>
      <c r="B14" s="103"/>
      <c r="C14" s="103"/>
      <c r="D14" s="103"/>
      <c r="E14" s="11"/>
      <c r="F14" s="11">
        <v>0</v>
      </c>
      <c r="G14" s="11">
        <f t="shared" si="0"/>
        <v>0</v>
      </c>
    </row>
    <row r="15" spans="1:7" ht="51">
      <c r="A15" s="11">
        <v>7</v>
      </c>
      <c r="B15" s="11" t="s">
        <v>383</v>
      </c>
      <c r="C15" s="11" t="s">
        <v>166</v>
      </c>
      <c r="D15" s="11" t="s">
        <v>17</v>
      </c>
      <c r="E15" s="24">
        <v>130</v>
      </c>
      <c r="F15" s="11">
        <v>0</v>
      </c>
      <c r="G15" s="11">
        <f t="shared" si="0"/>
        <v>0</v>
      </c>
    </row>
    <row r="16" spans="1:7" ht="76.5">
      <c r="A16" s="11">
        <v>8</v>
      </c>
      <c r="B16" s="11" t="s">
        <v>40</v>
      </c>
      <c r="C16" s="11" t="s">
        <v>167</v>
      </c>
      <c r="D16" s="11" t="s">
        <v>8</v>
      </c>
      <c r="E16" s="24">
        <v>6.37</v>
      </c>
      <c r="F16" s="11">
        <v>0</v>
      </c>
      <c r="G16" s="11">
        <f t="shared" si="0"/>
        <v>0</v>
      </c>
    </row>
    <row r="17" spans="1:7" ht="38.25">
      <c r="A17" s="11">
        <v>9</v>
      </c>
      <c r="B17" s="11" t="s">
        <v>30</v>
      </c>
      <c r="C17" s="11" t="s">
        <v>172</v>
      </c>
      <c r="D17" s="11" t="s">
        <v>32</v>
      </c>
      <c r="E17" s="24">
        <v>0.56</v>
      </c>
      <c r="F17" s="11">
        <v>0</v>
      </c>
      <c r="G17" s="11">
        <f t="shared" si="0"/>
        <v>0</v>
      </c>
    </row>
    <row r="18" spans="1:7" ht="38.25">
      <c r="A18" s="11">
        <v>10</v>
      </c>
      <c r="B18" s="11" t="s">
        <v>33</v>
      </c>
      <c r="C18" s="11" t="s">
        <v>173</v>
      </c>
      <c r="D18" s="11" t="s">
        <v>32</v>
      </c>
      <c r="E18" s="24">
        <v>0.89</v>
      </c>
      <c r="F18" s="11">
        <v>0</v>
      </c>
      <c r="G18" s="11">
        <f t="shared" si="0"/>
        <v>0</v>
      </c>
    </row>
    <row r="19" spans="1:7" ht="14.25">
      <c r="A19" s="103" t="s">
        <v>403</v>
      </c>
      <c r="B19" s="103"/>
      <c r="C19" s="103"/>
      <c r="D19" s="103"/>
      <c r="E19" s="11"/>
      <c r="F19" s="11">
        <v>0</v>
      </c>
      <c r="G19" s="11">
        <f t="shared" si="0"/>
        <v>0</v>
      </c>
    </row>
    <row r="20" spans="1:7" ht="25.5">
      <c r="A20" s="11">
        <v>11</v>
      </c>
      <c r="B20" s="11" t="s">
        <v>191</v>
      </c>
      <c r="C20" s="11" t="s">
        <v>192</v>
      </c>
      <c r="D20" s="11" t="s">
        <v>193</v>
      </c>
      <c r="E20" s="24">
        <v>0.16</v>
      </c>
      <c r="F20" s="11">
        <v>0</v>
      </c>
      <c r="G20" s="11">
        <f t="shared" si="0"/>
        <v>0</v>
      </c>
    </row>
    <row r="21" spans="1:7" ht="38.25">
      <c r="A21" s="11">
        <v>12</v>
      </c>
      <c r="B21" s="11" t="s">
        <v>404</v>
      </c>
      <c r="C21" s="11" t="s">
        <v>405</v>
      </c>
      <c r="D21" s="11" t="s">
        <v>17</v>
      </c>
      <c r="E21" s="24">
        <v>124.83</v>
      </c>
      <c r="F21" s="11">
        <v>0</v>
      </c>
      <c r="G21" s="11">
        <f t="shared" si="0"/>
        <v>0</v>
      </c>
    </row>
    <row r="22" spans="1:7" ht="38.25">
      <c r="A22" s="11">
        <v>13</v>
      </c>
      <c r="B22" s="11" t="s">
        <v>200</v>
      </c>
      <c r="C22" s="11" t="s">
        <v>201</v>
      </c>
      <c r="D22" s="11" t="s">
        <v>17</v>
      </c>
      <c r="E22" s="24">
        <v>124.83</v>
      </c>
      <c r="F22" s="11">
        <v>0</v>
      </c>
      <c r="G22" s="11">
        <f t="shared" si="0"/>
        <v>0</v>
      </c>
    </row>
    <row r="23" spans="1:7" ht="38.25">
      <c r="A23" s="11">
        <v>14</v>
      </c>
      <c r="B23" s="11" t="s">
        <v>202</v>
      </c>
      <c r="C23" s="11" t="s">
        <v>203</v>
      </c>
      <c r="D23" s="11" t="s">
        <v>17</v>
      </c>
      <c r="E23" s="24">
        <v>124.83</v>
      </c>
      <c r="F23" s="11">
        <v>0</v>
      </c>
      <c r="G23" s="11">
        <f t="shared" si="0"/>
        <v>0</v>
      </c>
    </row>
    <row r="24" spans="1:7" ht="38.25">
      <c r="A24" s="11">
        <v>15</v>
      </c>
      <c r="B24" s="11" t="s">
        <v>202</v>
      </c>
      <c r="C24" s="11" t="s">
        <v>204</v>
      </c>
      <c r="D24" s="11" t="s">
        <v>17</v>
      </c>
      <c r="E24" s="24">
        <v>124.83</v>
      </c>
      <c r="F24" s="11">
        <v>0</v>
      </c>
      <c r="G24" s="11">
        <f t="shared" si="0"/>
        <v>0</v>
      </c>
    </row>
    <row r="25" spans="1:7" ht="38.25">
      <c r="A25" s="11">
        <v>16</v>
      </c>
      <c r="B25" s="11" t="s">
        <v>205</v>
      </c>
      <c r="C25" s="11" t="s">
        <v>206</v>
      </c>
      <c r="D25" s="11" t="s">
        <v>17</v>
      </c>
      <c r="E25" s="24">
        <v>18.53</v>
      </c>
      <c r="F25" s="11">
        <v>0</v>
      </c>
      <c r="G25" s="11">
        <f t="shared" si="0"/>
        <v>0</v>
      </c>
    </row>
    <row r="26" spans="1:7" ht="51">
      <c r="A26" s="11">
        <v>17</v>
      </c>
      <c r="B26" s="11" t="s">
        <v>207</v>
      </c>
      <c r="C26" s="11" t="s">
        <v>208</v>
      </c>
      <c r="D26" s="11" t="s">
        <v>17</v>
      </c>
      <c r="E26" s="24">
        <v>124.83</v>
      </c>
      <c r="F26" s="11">
        <v>0</v>
      </c>
      <c r="G26" s="11">
        <f t="shared" si="0"/>
        <v>0</v>
      </c>
    </row>
    <row r="27" spans="1:7" ht="51">
      <c r="A27" s="11">
        <v>18</v>
      </c>
      <c r="B27" s="11" t="s">
        <v>322</v>
      </c>
      <c r="C27" s="11" t="s">
        <v>415</v>
      </c>
      <c r="D27" s="11" t="s">
        <v>54</v>
      </c>
      <c r="E27" s="24">
        <v>23.12</v>
      </c>
      <c r="F27" s="11">
        <v>0</v>
      </c>
      <c r="G27" s="11">
        <f t="shared" si="0"/>
        <v>0</v>
      </c>
    </row>
    <row r="28" spans="1:7" ht="38.25">
      <c r="A28" s="11">
        <v>19</v>
      </c>
      <c r="B28" s="11" t="s">
        <v>413</v>
      </c>
      <c r="C28" s="11" t="s">
        <v>414</v>
      </c>
      <c r="D28" s="11" t="s">
        <v>54</v>
      </c>
      <c r="E28" s="24">
        <v>18</v>
      </c>
      <c r="F28" s="11">
        <v>0</v>
      </c>
      <c r="G28" s="11">
        <f t="shared" si="0"/>
        <v>0</v>
      </c>
    </row>
    <row r="29" spans="1:7" ht="14.25">
      <c r="A29" s="103" t="s">
        <v>145</v>
      </c>
      <c r="B29" s="103"/>
      <c r="C29" s="103"/>
      <c r="D29" s="103"/>
      <c r="E29" s="11"/>
      <c r="F29" s="11">
        <v>0</v>
      </c>
      <c r="G29" s="11">
        <f t="shared" si="0"/>
        <v>0</v>
      </c>
    </row>
    <row r="30" spans="1:7" ht="38.25">
      <c r="A30" s="11">
        <v>20</v>
      </c>
      <c r="B30" s="11" t="s">
        <v>24</v>
      </c>
      <c r="C30" s="11" t="s">
        <v>212</v>
      </c>
      <c r="D30" s="11" t="s">
        <v>8</v>
      </c>
      <c r="E30" s="24">
        <v>84.66</v>
      </c>
      <c r="F30" s="11">
        <v>0</v>
      </c>
      <c r="G30" s="11">
        <f t="shared" si="0"/>
        <v>0</v>
      </c>
    </row>
    <row r="31" spans="1:7" ht="25.5">
      <c r="A31" s="11">
        <v>21</v>
      </c>
      <c r="B31" s="11" t="s">
        <v>65</v>
      </c>
      <c r="C31" s="11" t="s">
        <v>213</v>
      </c>
      <c r="D31" s="11" t="s">
        <v>8</v>
      </c>
      <c r="E31" s="24">
        <v>9.41</v>
      </c>
      <c r="F31" s="11">
        <v>0</v>
      </c>
      <c r="G31" s="11">
        <f t="shared" si="0"/>
        <v>0</v>
      </c>
    </row>
    <row r="32" spans="1:7" ht="38.25">
      <c r="A32" s="11">
        <v>22</v>
      </c>
      <c r="B32" s="11" t="s">
        <v>22</v>
      </c>
      <c r="C32" s="11" t="s">
        <v>215</v>
      </c>
      <c r="D32" s="11" t="s">
        <v>17</v>
      </c>
      <c r="E32" s="24">
        <v>94.06</v>
      </c>
      <c r="F32" s="11">
        <v>0</v>
      </c>
      <c r="G32" s="11">
        <f t="shared" si="0"/>
        <v>0</v>
      </c>
    </row>
    <row r="33" spans="1:7" ht="51">
      <c r="A33" s="11">
        <v>23</v>
      </c>
      <c r="B33" s="11" t="s">
        <v>76</v>
      </c>
      <c r="C33" s="11" t="s">
        <v>406</v>
      </c>
      <c r="D33" s="11" t="s">
        <v>17</v>
      </c>
      <c r="E33" s="24">
        <v>94.06</v>
      </c>
      <c r="F33" s="11">
        <v>0</v>
      </c>
      <c r="G33" s="11">
        <f t="shared" si="0"/>
        <v>0</v>
      </c>
    </row>
    <row r="34" spans="1:7" ht="38.25">
      <c r="A34" s="11">
        <v>24</v>
      </c>
      <c r="B34" s="11" t="s">
        <v>65</v>
      </c>
      <c r="C34" s="11" t="s">
        <v>407</v>
      </c>
      <c r="D34" s="11" t="s">
        <v>8</v>
      </c>
      <c r="E34" s="24">
        <v>17.26</v>
      </c>
      <c r="F34" s="11">
        <v>0</v>
      </c>
      <c r="G34" s="11">
        <f t="shared" si="0"/>
        <v>0</v>
      </c>
    </row>
    <row r="35" spans="1:7" ht="38.25">
      <c r="A35" s="11">
        <v>25</v>
      </c>
      <c r="B35" s="11" t="s">
        <v>82</v>
      </c>
      <c r="C35" s="11" t="s">
        <v>218</v>
      </c>
      <c r="D35" s="11" t="s">
        <v>17</v>
      </c>
      <c r="E35" s="24">
        <v>94.06</v>
      </c>
      <c r="F35" s="11">
        <v>0</v>
      </c>
      <c r="G35" s="11">
        <f t="shared" si="0"/>
        <v>0</v>
      </c>
    </row>
    <row r="36" spans="1:7" ht="25.5">
      <c r="A36" s="11">
        <v>26</v>
      </c>
      <c r="B36" s="11" t="s">
        <v>84</v>
      </c>
      <c r="C36" s="11" t="s">
        <v>219</v>
      </c>
      <c r="D36" s="11" t="s">
        <v>54</v>
      </c>
      <c r="E36" s="24">
        <v>33</v>
      </c>
      <c r="F36" s="11">
        <v>0</v>
      </c>
      <c r="G36" s="11">
        <f t="shared" si="0"/>
        <v>0</v>
      </c>
    </row>
    <row r="37" spans="1:7" ht="38.25">
      <c r="A37" s="11">
        <v>27</v>
      </c>
      <c r="B37" s="11" t="s">
        <v>33</v>
      </c>
      <c r="C37" s="11" t="s">
        <v>408</v>
      </c>
      <c r="D37" s="11" t="s">
        <v>32</v>
      </c>
      <c r="E37" s="24">
        <v>0.42</v>
      </c>
      <c r="F37" s="11">
        <v>0</v>
      </c>
      <c r="G37" s="11">
        <f t="shared" si="0"/>
        <v>0</v>
      </c>
    </row>
    <row r="38" spans="1:7" ht="51">
      <c r="A38" s="11">
        <v>28</v>
      </c>
      <c r="B38" s="11" t="s">
        <v>33</v>
      </c>
      <c r="C38" s="11" t="s">
        <v>409</v>
      </c>
      <c r="D38" s="11" t="s">
        <v>32</v>
      </c>
      <c r="E38" s="24">
        <v>0.28</v>
      </c>
      <c r="F38" s="11">
        <v>0</v>
      </c>
      <c r="G38" s="11">
        <f t="shared" si="0"/>
        <v>0</v>
      </c>
    </row>
    <row r="39" spans="1:7" ht="14.25">
      <c r="A39" s="103" t="s">
        <v>146</v>
      </c>
      <c r="B39" s="103"/>
      <c r="C39" s="103"/>
      <c r="D39" s="103"/>
      <c r="E39" s="11"/>
      <c r="F39" s="11">
        <v>0</v>
      </c>
      <c r="G39" s="11">
        <f t="shared" si="0"/>
        <v>0</v>
      </c>
    </row>
    <row r="40" spans="1:7" ht="51">
      <c r="A40" s="11">
        <v>29</v>
      </c>
      <c r="B40" s="11" t="s">
        <v>92</v>
      </c>
      <c r="C40" s="11" t="s">
        <v>93</v>
      </c>
      <c r="D40" s="11" t="s">
        <v>17</v>
      </c>
      <c r="E40" s="24">
        <v>6</v>
      </c>
      <c r="F40" s="11">
        <v>0</v>
      </c>
      <c r="G40" s="11">
        <f t="shared" si="0"/>
        <v>0</v>
      </c>
    </row>
    <row r="41" spans="1:7" ht="51">
      <c r="A41" s="11">
        <v>30</v>
      </c>
      <c r="B41" s="11" t="s">
        <v>94</v>
      </c>
      <c r="C41" s="11" t="s">
        <v>95</v>
      </c>
      <c r="D41" s="11" t="s">
        <v>17</v>
      </c>
      <c r="E41" s="24">
        <v>2</v>
      </c>
      <c r="F41" s="11">
        <v>0</v>
      </c>
      <c r="G41" s="11">
        <f t="shared" si="0"/>
        <v>0</v>
      </c>
    </row>
    <row r="42" spans="1:7" ht="38.25">
      <c r="A42" s="11">
        <v>31</v>
      </c>
      <c r="B42" s="11" t="s">
        <v>101</v>
      </c>
      <c r="C42" s="11" t="s">
        <v>102</v>
      </c>
      <c r="D42" s="11" t="s">
        <v>17</v>
      </c>
      <c r="E42" s="24">
        <v>24</v>
      </c>
      <c r="F42" s="11">
        <v>0</v>
      </c>
      <c r="G42" s="11">
        <f t="shared" si="0"/>
        <v>0</v>
      </c>
    </row>
    <row r="43" spans="1:7" ht="38.25">
      <c r="A43" s="11">
        <v>32</v>
      </c>
      <c r="B43" s="11" t="s">
        <v>103</v>
      </c>
      <c r="C43" s="11" t="s">
        <v>410</v>
      </c>
      <c r="D43" s="11" t="s">
        <v>62</v>
      </c>
      <c r="E43" s="24">
        <v>2</v>
      </c>
      <c r="F43" s="11">
        <v>0</v>
      </c>
      <c r="G43" s="11">
        <f t="shared" si="0"/>
        <v>0</v>
      </c>
    </row>
    <row r="44" spans="1:7" ht="38.25">
      <c r="A44" s="11">
        <v>33</v>
      </c>
      <c r="B44" s="11" t="s">
        <v>105</v>
      </c>
      <c r="C44" s="11" t="s">
        <v>106</v>
      </c>
      <c r="D44" s="11" t="s">
        <v>17</v>
      </c>
      <c r="E44" s="24">
        <v>1.27</v>
      </c>
      <c r="F44" s="11">
        <v>0</v>
      </c>
      <c r="G44" s="11">
        <f t="shared" si="0"/>
        <v>0</v>
      </c>
    </row>
    <row r="45" spans="1:7" ht="14.25">
      <c r="A45" s="103" t="s">
        <v>147</v>
      </c>
      <c r="B45" s="103"/>
      <c r="C45" s="103"/>
      <c r="D45" s="103"/>
      <c r="E45" s="11"/>
      <c r="F45" s="11">
        <v>0</v>
      </c>
      <c r="G45" s="11">
        <f t="shared" si="0"/>
        <v>0</v>
      </c>
    </row>
    <row r="46" spans="1:7" ht="38.25">
      <c r="A46" s="11">
        <v>34</v>
      </c>
      <c r="B46" s="11" t="s">
        <v>227</v>
      </c>
      <c r="C46" s="11" t="s">
        <v>228</v>
      </c>
      <c r="D46" s="11" t="s">
        <v>17</v>
      </c>
      <c r="E46" s="24">
        <v>94.06</v>
      </c>
      <c r="F46" s="11">
        <v>0</v>
      </c>
      <c r="G46" s="11">
        <f t="shared" si="0"/>
        <v>0</v>
      </c>
    </row>
    <row r="47" spans="1:7" ht="25.5">
      <c r="A47" s="11">
        <v>35</v>
      </c>
      <c r="B47" s="11" t="s">
        <v>200</v>
      </c>
      <c r="C47" s="11" t="s">
        <v>229</v>
      </c>
      <c r="D47" s="11" t="s">
        <v>17</v>
      </c>
      <c r="E47" s="24">
        <v>94.06</v>
      </c>
      <c r="F47" s="11">
        <v>0</v>
      </c>
      <c r="G47" s="11">
        <f t="shared" si="0"/>
        <v>0</v>
      </c>
    </row>
    <row r="48" spans="1:7" ht="51">
      <c r="A48" s="11">
        <v>36</v>
      </c>
      <c r="B48" s="11" t="s">
        <v>230</v>
      </c>
      <c r="C48" s="11" t="s">
        <v>231</v>
      </c>
      <c r="D48" s="11" t="s">
        <v>17</v>
      </c>
      <c r="E48" s="24">
        <v>94.06</v>
      </c>
      <c r="F48" s="11">
        <v>0</v>
      </c>
      <c r="G48" s="11">
        <f t="shared" si="0"/>
        <v>0</v>
      </c>
    </row>
    <row r="49" spans="1:7" ht="25.5">
      <c r="A49" s="11">
        <v>37</v>
      </c>
      <c r="B49" s="11" t="s">
        <v>107</v>
      </c>
      <c r="C49" s="11" t="s">
        <v>108</v>
      </c>
      <c r="D49" s="11" t="s">
        <v>17</v>
      </c>
      <c r="E49" s="24">
        <v>137.7</v>
      </c>
      <c r="F49" s="11">
        <v>0</v>
      </c>
      <c r="G49" s="11">
        <f t="shared" si="0"/>
        <v>0</v>
      </c>
    </row>
    <row r="50" spans="1:7" ht="51">
      <c r="A50" s="11">
        <v>38</v>
      </c>
      <c r="B50" s="11" t="s">
        <v>111</v>
      </c>
      <c r="C50" s="11" t="s">
        <v>112</v>
      </c>
      <c r="D50" s="11" t="s">
        <v>17</v>
      </c>
      <c r="E50" s="24">
        <v>137.7</v>
      </c>
      <c r="F50" s="11">
        <v>0</v>
      </c>
      <c r="G50" s="11">
        <f t="shared" si="0"/>
        <v>0</v>
      </c>
    </row>
    <row r="51" spans="1:7" ht="38.25">
      <c r="A51" s="11">
        <v>39</v>
      </c>
      <c r="B51" s="11" t="s">
        <v>115</v>
      </c>
      <c r="C51" s="11" t="s">
        <v>116</v>
      </c>
      <c r="D51" s="11" t="s">
        <v>17</v>
      </c>
      <c r="E51" s="24">
        <v>94.06</v>
      </c>
      <c r="F51" s="11">
        <v>0</v>
      </c>
      <c r="G51" s="11">
        <f t="shared" si="0"/>
        <v>0</v>
      </c>
    </row>
    <row r="52" spans="1:7" ht="38.25">
      <c r="A52" s="11">
        <v>40</v>
      </c>
      <c r="B52" s="11" t="s">
        <v>117</v>
      </c>
      <c r="C52" s="11" t="s">
        <v>118</v>
      </c>
      <c r="D52" s="11" t="s">
        <v>17</v>
      </c>
      <c r="E52" s="24">
        <v>137.7</v>
      </c>
      <c r="F52" s="11">
        <v>0</v>
      </c>
      <c r="G52" s="11">
        <f t="shared" si="0"/>
        <v>0</v>
      </c>
    </row>
    <row r="53" spans="1:7" ht="38.25">
      <c r="A53" s="11">
        <v>41</v>
      </c>
      <c r="B53" s="11" t="s">
        <v>119</v>
      </c>
      <c r="C53" s="11" t="s">
        <v>120</v>
      </c>
      <c r="D53" s="11" t="s">
        <v>17</v>
      </c>
      <c r="E53" s="24">
        <v>137.7</v>
      </c>
      <c r="F53" s="11">
        <v>0</v>
      </c>
      <c r="G53" s="11">
        <f t="shared" si="0"/>
        <v>0</v>
      </c>
    </row>
    <row r="54" spans="1:7" ht="51">
      <c r="A54" s="11">
        <v>42</v>
      </c>
      <c r="B54" s="11" t="s">
        <v>235</v>
      </c>
      <c r="C54" s="11" t="s">
        <v>236</v>
      </c>
      <c r="D54" s="11" t="s">
        <v>17</v>
      </c>
      <c r="E54" s="24">
        <v>94.06</v>
      </c>
      <c r="F54" s="11">
        <v>0</v>
      </c>
      <c r="G54" s="11">
        <f t="shared" si="0"/>
        <v>0</v>
      </c>
    </row>
    <row r="55" spans="1:7" ht="14.25">
      <c r="A55" s="103" t="s">
        <v>148</v>
      </c>
      <c r="B55" s="103"/>
      <c r="C55" s="103"/>
      <c r="D55" s="103"/>
      <c r="E55" s="11"/>
      <c r="F55" s="11">
        <v>0</v>
      </c>
      <c r="G55" s="11">
        <f t="shared" si="0"/>
        <v>0</v>
      </c>
    </row>
    <row r="56" spans="1:7" ht="25.5">
      <c r="A56" s="11">
        <v>43</v>
      </c>
      <c r="B56" s="11" t="s">
        <v>28</v>
      </c>
      <c r="C56" s="11" t="s">
        <v>411</v>
      </c>
      <c r="D56" s="11" t="s">
        <v>17</v>
      </c>
      <c r="E56" s="24">
        <v>46.8</v>
      </c>
      <c r="F56" s="11">
        <v>0</v>
      </c>
      <c r="G56" s="11">
        <f t="shared" si="0"/>
        <v>0</v>
      </c>
    </row>
    <row r="57" spans="1:7" ht="38.25">
      <c r="A57" s="11">
        <v>44</v>
      </c>
      <c r="B57" s="11" t="s">
        <v>123</v>
      </c>
      <c r="C57" s="11" t="s">
        <v>124</v>
      </c>
      <c r="D57" s="11" t="s">
        <v>17</v>
      </c>
      <c r="E57" s="24">
        <v>129.9</v>
      </c>
      <c r="F57" s="11">
        <v>0</v>
      </c>
      <c r="G57" s="11">
        <f t="shared" si="0"/>
        <v>0</v>
      </c>
    </row>
    <row r="58" spans="1:7" ht="51">
      <c r="A58" s="11">
        <v>45</v>
      </c>
      <c r="B58" s="11" t="s">
        <v>125</v>
      </c>
      <c r="C58" s="11" t="s">
        <v>126</v>
      </c>
      <c r="D58" s="11" t="s">
        <v>46</v>
      </c>
      <c r="E58" s="24">
        <v>43.3</v>
      </c>
      <c r="F58" s="11">
        <v>0</v>
      </c>
      <c r="G58" s="11">
        <f t="shared" si="0"/>
        <v>0</v>
      </c>
    </row>
    <row r="59" spans="1:7" ht="38.25">
      <c r="A59" s="11">
        <v>46</v>
      </c>
      <c r="B59" s="11" t="s">
        <v>127</v>
      </c>
      <c r="C59" s="11" t="s">
        <v>128</v>
      </c>
      <c r="D59" s="11" t="s">
        <v>17</v>
      </c>
      <c r="E59" s="24">
        <v>129.9</v>
      </c>
      <c r="F59" s="11">
        <v>0</v>
      </c>
      <c r="G59" s="11">
        <f t="shared" si="0"/>
        <v>0</v>
      </c>
    </row>
    <row r="60" spans="1:7" ht="38.25">
      <c r="A60" s="11">
        <v>47</v>
      </c>
      <c r="B60" s="11" t="s">
        <v>129</v>
      </c>
      <c r="C60" s="11" t="s">
        <v>130</v>
      </c>
      <c r="D60" s="11" t="s">
        <v>54</v>
      </c>
      <c r="E60" s="24">
        <v>49.6</v>
      </c>
      <c r="F60" s="11">
        <v>0</v>
      </c>
      <c r="G60" s="11">
        <f t="shared" si="0"/>
        <v>0</v>
      </c>
    </row>
    <row r="61" spans="1:7" ht="38.25">
      <c r="A61" s="11">
        <v>48</v>
      </c>
      <c r="B61" s="11" t="s">
        <v>131</v>
      </c>
      <c r="C61" s="11" t="s">
        <v>132</v>
      </c>
      <c r="D61" s="11" t="s">
        <v>54</v>
      </c>
      <c r="E61" s="24">
        <v>33</v>
      </c>
      <c r="F61" s="11">
        <v>0</v>
      </c>
      <c r="G61" s="11">
        <f t="shared" si="0"/>
        <v>0</v>
      </c>
    </row>
    <row r="62" spans="1:7" ht="63.75">
      <c r="A62" s="11">
        <v>49</v>
      </c>
      <c r="B62" s="11" t="s">
        <v>133</v>
      </c>
      <c r="C62" s="11" t="s">
        <v>134</v>
      </c>
      <c r="D62" s="11" t="s">
        <v>17</v>
      </c>
      <c r="E62" s="24">
        <v>129.9</v>
      </c>
      <c r="F62" s="11">
        <v>0</v>
      </c>
      <c r="G62" s="11">
        <f t="shared" si="0"/>
        <v>0</v>
      </c>
    </row>
    <row r="63" spans="1:7" ht="51">
      <c r="A63" s="11">
        <v>50</v>
      </c>
      <c r="B63" s="11" t="s">
        <v>135</v>
      </c>
      <c r="C63" s="11" t="s">
        <v>136</v>
      </c>
      <c r="D63" s="11" t="s">
        <v>17</v>
      </c>
      <c r="E63" s="24">
        <v>129.9</v>
      </c>
      <c r="F63" s="11">
        <v>0</v>
      </c>
      <c r="G63" s="11">
        <f t="shared" si="0"/>
        <v>0</v>
      </c>
    </row>
    <row r="64" spans="1:7" ht="25.5">
      <c r="A64" s="11">
        <v>51</v>
      </c>
      <c r="B64" s="11" t="s">
        <v>137</v>
      </c>
      <c r="C64" s="11" t="s">
        <v>138</v>
      </c>
      <c r="D64" s="11" t="s">
        <v>17</v>
      </c>
      <c r="E64" s="24">
        <v>19.5</v>
      </c>
      <c r="F64" s="11">
        <v>0</v>
      </c>
      <c r="G64" s="11">
        <f t="shared" si="0"/>
        <v>0</v>
      </c>
    </row>
    <row r="65" spans="1:7" ht="14.25">
      <c r="A65" s="8"/>
      <c r="B65" s="8"/>
      <c r="C65" s="8"/>
      <c r="D65" s="8"/>
      <c r="E65" s="103" t="s">
        <v>140</v>
      </c>
      <c r="F65" s="103"/>
      <c r="G65" s="12">
        <f>SUM(G7:G64)</f>
        <v>0</v>
      </c>
    </row>
    <row r="66" spans="1:7" ht="14.25">
      <c r="A66" s="1"/>
      <c r="B66" s="1"/>
      <c r="C66" s="1"/>
      <c r="D66" s="1"/>
      <c r="E66" s="1"/>
      <c r="F66" s="1"/>
      <c r="G66" s="1"/>
    </row>
    <row r="68" spans="3:6" ht="15">
      <c r="C68" s="102" t="s">
        <v>324</v>
      </c>
      <c r="D68" s="102"/>
      <c r="E68" s="102"/>
      <c r="F68" s="102"/>
    </row>
    <row r="69" spans="3:6" ht="15">
      <c r="C69" s="102" t="s">
        <v>325</v>
      </c>
      <c r="D69" s="102"/>
      <c r="E69" s="102"/>
      <c r="F69" s="102"/>
    </row>
  </sheetData>
  <sheetProtection/>
  <mergeCells count="13">
    <mergeCell ref="A14:D14"/>
    <mergeCell ref="A19:D19"/>
    <mergeCell ref="A29:D29"/>
    <mergeCell ref="C69:F69"/>
    <mergeCell ref="A39:D39"/>
    <mergeCell ref="A45:D45"/>
    <mergeCell ref="A55:D55"/>
    <mergeCell ref="E65:F65"/>
    <mergeCell ref="A2:F2"/>
    <mergeCell ref="C68:F68"/>
    <mergeCell ref="A4:E4"/>
    <mergeCell ref="A6:D6"/>
    <mergeCell ref="A8:D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G28"/>
  <sheetViews>
    <sheetView zoomScalePageLayoutView="0" workbookViewId="0" topLeftCell="A22">
      <selection activeCell="G23" sqref="G23"/>
    </sheetView>
  </sheetViews>
  <sheetFormatPr defaultColWidth="8.796875" defaultRowHeight="14.25"/>
  <cols>
    <col min="1" max="1" width="3.3984375" style="0" customWidth="1"/>
    <col min="2" max="2" width="8.5" style="0" customWidth="1"/>
    <col min="3" max="3" width="34.8984375" style="0" customWidth="1"/>
    <col min="4" max="4" width="5.8984375" style="0" customWidth="1"/>
    <col min="7" max="7" width="9.09765625" style="0" customWidth="1"/>
  </cols>
  <sheetData>
    <row r="3" spans="1:7" ht="15.75">
      <c r="A3" s="123" t="s">
        <v>537</v>
      </c>
      <c r="B3" s="123"/>
      <c r="C3" s="123"/>
      <c r="D3" s="123"/>
      <c r="E3" s="123"/>
      <c r="F3" s="123"/>
      <c r="G3" s="123"/>
    </row>
    <row r="4" spans="1:7" ht="14.25">
      <c r="A4" s="1"/>
      <c r="B4" s="1"/>
      <c r="C4" s="1"/>
      <c r="D4" s="1"/>
      <c r="E4" s="1"/>
      <c r="F4" s="1"/>
      <c r="G4" s="1"/>
    </row>
    <row r="5" spans="1:7" ht="14.25">
      <c r="A5" s="103" t="s">
        <v>0</v>
      </c>
      <c r="B5" s="103"/>
      <c r="C5" s="103"/>
      <c r="D5" s="103"/>
      <c r="E5" s="103"/>
      <c r="F5" s="103"/>
      <c r="G5" s="103"/>
    </row>
    <row r="6" spans="1:7" ht="38.25">
      <c r="A6" s="10" t="s">
        <v>1</v>
      </c>
      <c r="B6" s="10" t="s">
        <v>2</v>
      </c>
      <c r="C6" s="10" t="s">
        <v>3</v>
      </c>
      <c r="D6" s="10" t="s">
        <v>4</v>
      </c>
      <c r="E6" s="10" t="s">
        <v>5</v>
      </c>
      <c r="F6" s="10" t="s">
        <v>139</v>
      </c>
      <c r="G6" s="10" t="s">
        <v>140</v>
      </c>
    </row>
    <row r="7" spans="1:7" ht="14.25">
      <c r="A7" s="103" t="s">
        <v>538</v>
      </c>
      <c r="B7" s="103"/>
      <c r="C7" s="103"/>
      <c r="D7" s="103"/>
      <c r="E7" s="103"/>
      <c r="F7" s="12"/>
      <c r="G7" s="12"/>
    </row>
    <row r="8" spans="1:7" ht="30.75" customHeight="1">
      <c r="A8" s="11">
        <v>1</v>
      </c>
      <c r="B8" s="11" t="s">
        <v>150</v>
      </c>
      <c r="C8" s="11" t="s">
        <v>524</v>
      </c>
      <c r="D8" s="11" t="s">
        <v>8</v>
      </c>
      <c r="E8" s="24">
        <v>7.69</v>
      </c>
      <c r="F8" s="11">
        <v>0</v>
      </c>
      <c r="G8" s="11">
        <f>ROUND(E8*F8,2)</f>
        <v>0</v>
      </c>
    </row>
    <row r="9" spans="1:7" ht="42" customHeight="1">
      <c r="A9" s="11">
        <v>2</v>
      </c>
      <c r="B9" s="11" t="s">
        <v>367</v>
      </c>
      <c r="C9" s="11" t="s">
        <v>368</v>
      </c>
      <c r="D9" s="11" t="s">
        <v>17</v>
      </c>
      <c r="E9" s="24">
        <v>67.35</v>
      </c>
      <c r="F9" s="11">
        <v>0</v>
      </c>
      <c r="G9" s="11">
        <f aca="true" t="shared" si="0" ref="G9:G22">ROUND(E9*F9,2)</f>
        <v>0</v>
      </c>
    </row>
    <row r="10" spans="1:7" ht="44.25" customHeight="1">
      <c r="A10" s="11">
        <v>3</v>
      </c>
      <c r="B10" s="11" t="s">
        <v>177</v>
      </c>
      <c r="C10" s="11" t="s">
        <v>369</v>
      </c>
      <c r="D10" s="11" t="s">
        <v>17</v>
      </c>
      <c r="E10" s="24">
        <v>33.68</v>
      </c>
      <c r="F10" s="11">
        <v>0</v>
      </c>
      <c r="G10" s="11">
        <f t="shared" si="0"/>
        <v>0</v>
      </c>
    </row>
    <row r="11" spans="1:7" ht="44.25" customHeight="1">
      <c r="A11" s="11">
        <v>4</v>
      </c>
      <c r="B11" s="11" t="s">
        <v>179</v>
      </c>
      <c r="C11" s="11" t="s">
        <v>180</v>
      </c>
      <c r="D11" s="11" t="s">
        <v>17</v>
      </c>
      <c r="E11" s="24">
        <v>67.35</v>
      </c>
      <c r="F11" s="11">
        <v>0</v>
      </c>
      <c r="G11" s="11">
        <f t="shared" si="0"/>
        <v>0</v>
      </c>
    </row>
    <row r="12" spans="1:7" ht="47.25" customHeight="1">
      <c r="A12" s="11">
        <v>5</v>
      </c>
      <c r="B12" s="11" t="s">
        <v>181</v>
      </c>
      <c r="C12" s="11" t="s">
        <v>182</v>
      </c>
      <c r="D12" s="11" t="s">
        <v>183</v>
      </c>
      <c r="E12" s="24">
        <v>3.37</v>
      </c>
      <c r="F12" s="11">
        <v>0</v>
      </c>
      <c r="G12" s="11">
        <f t="shared" si="0"/>
        <v>0</v>
      </c>
    </row>
    <row r="13" spans="1:7" ht="51" customHeight="1">
      <c r="A13" s="11">
        <v>6</v>
      </c>
      <c r="B13" s="11" t="s">
        <v>184</v>
      </c>
      <c r="C13" s="11" t="s">
        <v>185</v>
      </c>
      <c r="D13" s="11" t="s">
        <v>17</v>
      </c>
      <c r="E13" s="24">
        <v>67.35</v>
      </c>
      <c r="F13" s="11">
        <v>0</v>
      </c>
      <c r="G13" s="11">
        <f t="shared" si="0"/>
        <v>0</v>
      </c>
    </row>
    <row r="14" spans="1:7" ht="58.5" customHeight="1">
      <c r="A14" s="11">
        <v>7</v>
      </c>
      <c r="B14" s="11" t="s">
        <v>370</v>
      </c>
      <c r="C14" s="11" t="s">
        <v>525</v>
      </c>
      <c r="D14" s="11" t="s">
        <v>8</v>
      </c>
      <c r="E14" s="24">
        <v>8.18</v>
      </c>
      <c r="F14" s="11">
        <v>0</v>
      </c>
      <c r="G14" s="11">
        <f t="shared" si="0"/>
        <v>0</v>
      </c>
    </row>
    <row r="15" spans="1:7" ht="35.25" customHeight="1">
      <c r="A15" s="11">
        <v>8</v>
      </c>
      <c r="B15" s="11" t="s">
        <v>526</v>
      </c>
      <c r="C15" s="11" t="s">
        <v>527</v>
      </c>
      <c r="D15" s="11" t="s">
        <v>54</v>
      </c>
      <c r="E15" s="24">
        <v>3</v>
      </c>
      <c r="F15" s="11">
        <v>0</v>
      </c>
      <c r="G15" s="11">
        <f t="shared" si="0"/>
        <v>0</v>
      </c>
    </row>
    <row r="16" spans="1:7" ht="58.5" customHeight="1">
      <c r="A16" s="11">
        <v>9</v>
      </c>
      <c r="B16" s="11" t="s">
        <v>186</v>
      </c>
      <c r="C16" s="11" t="s">
        <v>187</v>
      </c>
      <c r="D16" s="11" t="s">
        <v>17</v>
      </c>
      <c r="E16" s="24">
        <v>62.25</v>
      </c>
      <c r="F16" s="11">
        <v>0</v>
      </c>
      <c r="G16" s="11">
        <f t="shared" si="0"/>
        <v>0</v>
      </c>
    </row>
    <row r="17" spans="1:7" ht="59.25" customHeight="1">
      <c r="A17" s="11">
        <v>10</v>
      </c>
      <c r="B17" s="11" t="s">
        <v>372</v>
      </c>
      <c r="C17" s="11" t="s">
        <v>373</v>
      </c>
      <c r="D17" s="11" t="s">
        <v>17</v>
      </c>
      <c r="E17" s="24">
        <v>21.08</v>
      </c>
      <c r="F17" s="11">
        <v>0</v>
      </c>
      <c r="G17" s="11">
        <f t="shared" si="0"/>
        <v>0</v>
      </c>
    </row>
    <row r="18" spans="1:7" ht="72.75" customHeight="1">
      <c r="A18" s="11">
        <v>11</v>
      </c>
      <c r="B18" s="11" t="s">
        <v>38</v>
      </c>
      <c r="C18" s="11" t="s">
        <v>529</v>
      </c>
      <c r="D18" s="11" t="s">
        <v>17</v>
      </c>
      <c r="E18" s="24">
        <v>34.94</v>
      </c>
      <c r="F18" s="11">
        <v>0</v>
      </c>
      <c r="G18" s="11">
        <f t="shared" si="0"/>
        <v>0</v>
      </c>
    </row>
    <row r="19" spans="1:7" ht="48" customHeight="1">
      <c r="A19" s="11">
        <v>12</v>
      </c>
      <c r="B19" s="11" t="s">
        <v>33</v>
      </c>
      <c r="C19" s="11" t="s">
        <v>530</v>
      </c>
      <c r="D19" s="11" t="s">
        <v>32</v>
      </c>
      <c r="E19" s="24">
        <v>3.46</v>
      </c>
      <c r="F19" s="11">
        <v>0</v>
      </c>
      <c r="G19" s="11">
        <f t="shared" si="0"/>
        <v>0</v>
      </c>
    </row>
    <row r="20" spans="1:7" ht="51">
      <c r="A20" s="11">
        <v>13</v>
      </c>
      <c r="B20" s="11" t="s">
        <v>531</v>
      </c>
      <c r="C20" s="11" t="s">
        <v>532</v>
      </c>
      <c r="D20" s="11" t="s">
        <v>17</v>
      </c>
      <c r="E20" s="24">
        <v>38.46</v>
      </c>
      <c r="F20" s="11">
        <v>0</v>
      </c>
      <c r="G20" s="11">
        <f t="shared" si="0"/>
        <v>0</v>
      </c>
    </row>
    <row r="21" spans="1:7" ht="38.25">
      <c r="A21" s="11">
        <v>14</v>
      </c>
      <c r="B21" s="11" t="s">
        <v>533</v>
      </c>
      <c r="C21" s="11" t="s">
        <v>534</v>
      </c>
      <c r="D21" s="11" t="s">
        <v>17</v>
      </c>
      <c r="E21" s="24">
        <v>38.46</v>
      </c>
      <c r="F21" s="11">
        <v>0</v>
      </c>
      <c r="G21" s="11">
        <f t="shared" si="0"/>
        <v>0</v>
      </c>
    </row>
    <row r="22" spans="1:7" ht="38.25">
      <c r="A22" s="11">
        <v>15</v>
      </c>
      <c r="B22" s="11" t="s">
        <v>535</v>
      </c>
      <c r="C22" s="11" t="s">
        <v>536</v>
      </c>
      <c r="D22" s="11" t="s">
        <v>8</v>
      </c>
      <c r="E22" s="24">
        <v>7.69</v>
      </c>
      <c r="F22" s="11">
        <v>0</v>
      </c>
      <c r="G22" s="11">
        <f t="shared" si="0"/>
        <v>0</v>
      </c>
    </row>
    <row r="23" spans="1:7" ht="14.25">
      <c r="A23" s="8"/>
      <c r="B23" s="8"/>
      <c r="C23" s="8"/>
      <c r="D23" s="103" t="s">
        <v>140</v>
      </c>
      <c r="E23" s="103"/>
      <c r="F23" s="103"/>
      <c r="G23" s="11">
        <f>SUM(G8:G22)</f>
        <v>0</v>
      </c>
    </row>
    <row r="24" spans="1:7" ht="15">
      <c r="A24" s="1"/>
      <c r="B24" s="1"/>
      <c r="C24" s="1"/>
      <c r="D24" s="6"/>
      <c r="E24" s="6"/>
      <c r="F24" s="6"/>
      <c r="G24" s="7"/>
    </row>
    <row r="25" spans="1:7" ht="15">
      <c r="A25" s="1"/>
      <c r="B25" s="1"/>
      <c r="C25" s="1"/>
      <c r="D25" s="6"/>
      <c r="E25" s="6"/>
      <c r="F25" s="6"/>
      <c r="G25" s="7"/>
    </row>
    <row r="27" spans="2:5" ht="15">
      <c r="B27" s="102" t="s">
        <v>324</v>
      </c>
      <c r="C27" s="102"/>
      <c r="D27" s="102"/>
      <c r="E27" s="102"/>
    </row>
    <row r="28" spans="2:5" ht="15">
      <c r="B28" s="102" t="s">
        <v>325</v>
      </c>
      <c r="C28" s="102"/>
      <c r="D28" s="102"/>
      <c r="E28" s="102"/>
    </row>
  </sheetData>
  <sheetProtection/>
  <mergeCells count="6">
    <mergeCell ref="B28:E28"/>
    <mergeCell ref="A3:G3"/>
    <mergeCell ref="A5:G5"/>
    <mergeCell ref="A7:E7"/>
    <mergeCell ref="D23:F23"/>
    <mergeCell ref="B27:E2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G22"/>
  <sheetViews>
    <sheetView zoomScalePageLayoutView="0" workbookViewId="0" topLeftCell="A1">
      <selection activeCell="L21" sqref="L21"/>
    </sheetView>
  </sheetViews>
  <sheetFormatPr defaultColWidth="8.796875" defaultRowHeight="14.25"/>
  <cols>
    <col min="1" max="1" width="4.19921875" style="0" customWidth="1"/>
    <col min="3" max="3" width="30.09765625" style="0" customWidth="1"/>
    <col min="4" max="4" width="7" style="0" customWidth="1"/>
    <col min="5" max="5" width="8.5" style="0" customWidth="1"/>
    <col min="7" max="7" width="11" style="0" customWidth="1"/>
  </cols>
  <sheetData>
    <row r="3" spans="1:6" ht="15.75">
      <c r="A3" s="116" t="s">
        <v>382</v>
      </c>
      <c r="B3" s="116"/>
      <c r="C3" s="116"/>
      <c r="D3" s="116"/>
      <c r="E3" s="116"/>
      <c r="F3" s="116"/>
    </row>
    <row r="5" spans="1:7" ht="14.25">
      <c r="A5" s="120" t="s">
        <v>0</v>
      </c>
      <c r="B5" s="120"/>
      <c r="C5" s="120"/>
      <c r="D5" s="120"/>
      <c r="E5" s="120"/>
      <c r="F5" s="120"/>
      <c r="G5" s="25"/>
    </row>
    <row r="6" spans="1:7" ht="38.25">
      <c r="A6" s="10" t="s">
        <v>1</v>
      </c>
      <c r="B6" s="10" t="s">
        <v>2</v>
      </c>
      <c r="C6" s="10" t="s">
        <v>3</v>
      </c>
      <c r="D6" s="10" t="s">
        <v>4</v>
      </c>
      <c r="E6" s="10" t="s">
        <v>5</v>
      </c>
      <c r="F6" s="10" t="s">
        <v>139</v>
      </c>
      <c r="G6" s="10" t="s">
        <v>140</v>
      </c>
    </row>
    <row r="7" spans="1:7" ht="14.25">
      <c r="A7" s="103" t="s">
        <v>320</v>
      </c>
      <c r="B7" s="103"/>
      <c r="C7" s="103"/>
      <c r="D7" s="103"/>
      <c r="E7" s="10"/>
      <c r="F7" s="32"/>
      <c r="G7" s="32"/>
    </row>
    <row r="8" spans="1:7" ht="63.75">
      <c r="A8" s="11">
        <v>1</v>
      </c>
      <c r="B8" s="11" t="s">
        <v>269</v>
      </c>
      <c r="C8" s="11" t="s">
        <v>270</v>
      </c>
      <c r="D8" s="13" t="s">
        <v>8</v>
      </c>
      <c r="E8" s="15">
        <v>24.5</v>
      </c>
      <c r="F8" s="33">
        <v>0</v>
      </c>
      <c r="G8" s="33">
        <f>ROUND(E8*F8,2)</f>
        <v>0</v>
      </c>
    </row>
    <row r="9" spans="1:7" ht="25.5">
      <c r="A9" s="11">
        <v>2</v>
      </c>
      <c r="B9" s="11" t="s">
        <v>24</v>
      </c>
      <c r="C9" s="11" t="s">
        <v>25</v>
      </c>
      <c r="D9" s="13" t="s">
        <v>8</v>
      </c>
      <c r="E9" s="15">
        <v>2.7</v>
      </c>
      <c r="F9" s="33">
        <v>0</v>
      </c>
      <c r="G9" s="33">
        <f aca="true" t="shared" si="0" ref="G9:G16">ROUND(E9*F9,2)</f>
        <v>0</v>
      </c>
    </row>
    <row r="10" spans="1:7" ht="51">
      <c r="A10" s="11">
        <v>3</v>
      </c>
      <c r="B10" s="11" t="s">
        <v>9</v>
      </c>
      <c r="C10" s="11" t="s">
        <v>374</v>
      </c>
      <c r="D10" s="13" t="s">
        <v>8</v>
      </c>
      <c r="E10" s="15">
        <v>0.73</v>
      </c>
      <c r="F10" s="33">
        <v>0</v>
      </c>
      <c r="G10" s="33">
        <f t="shared" si="0"/>
        <v>0</v>
      </c>
    </row>
    <row r="11" spans="1:7" ht="38.25">
      <c r="A11" s="11">
        <v>4</v>
      </c>
      <c r="B11" s="11" t="s">
        <v>380</v>
      </c>
      <c r="C11" s="11" t="s">
        <v>375</v>
      </c>
      <c r="D11" s="13" t="s">
        <v>8</v>
      </c>
      <c r="E11" s="15">
        <v>3.12</v>
      </c>
      <c r="F11" s="33">
        <v>0</v>
      </c>
      <c r="G11" s="33">
        <f t="shared" si="0"/>
        <v>0</v>
      </c>
    </row>
    <row r="12" spans="1:7" ht="63.75">
      <c r="A12" s="11">
        <v>5</v>
      </c>
      <c r="B12" s="11" t="s">
        <v>13</v>
      </c>
      <c r="C12" s="11" t="s">
        <v>376</v>
      </c>
      <c r="D12" s="13" t="s">
        <v>8</v>
      </c>
      <c r="E12" s="15">
        <v>0.28</v>
      </c>
      <c r="F12" s="33">
        <v>0</v>
      </c>
      <c r="G12" s="33">
        <f t="shared" si="0"/>
        <v>0</v>
      </c>
    </row>
    <row r="13" spans="1:7" ht="38.25">
      <c r="A13" s="11">
        <v>6</v>
      </c>
      <c r="B13" s="11" t="s">
        <v>38</v>
      </c>
      <c r="C13" s="11" t="s">
        <v>377</v>
      </c>
      <c r="D13" s="13" t="s">
        <v>17</v>
      </c>
      <c r="E13" s="15">
        <v>1.88</v>
      </c>
      <c r="F13" s="33">
        <v>0</v>
      </c>
      <c r="G13" s="33">
        <f t="shared" si="0"/>
        <v>0</v>
      </c>
    </row>
    <row r="14" spans="1:7" ht="38.25">
      <c r="A14" s="11">
        <v>7</v>
      </c>
      <c r="B14" s="11" t="s">
        <v>30</v>
      </c>
      <c r="C14" s="11" t="s">
        <v>172</v>
      </c>
      <c r="D14" s="13" t="s">
        <v>32</v>
      </c>
      <c r="E14" s="15">
        <v>0.01</v>
      </c>
      <c r="F14" s="33">
        <v>0</v>
      </c>
      <c r="G14" s="33">
        <f t="shared" si="0"/>
        <v>0</v>
      </c>
    </row>
    <row r="15" spans="1:7" ht="38.25">
      <c r="A15" s="11">
        <v>8</v>
      </c>
      <c r="B15" s="11" t="s">
        <v>33</v>
      </c>
      <c r="C15" s="11" t="s">
        <v>378</v>
      </c>
      <c r="D15" s="13" t="s">
        <v>32</v>
      </c>
      <c r="E15" s="15">
        <v>0.36</v>
      </c>
      <c r="F15" s="33">
        <v>0</v>
      </c>
      <c r="G15" s="33">
        <f t="shared" si="0"/>
        <v>0</v>
      </c>
    </row>
    <row r="16" spans="1:7" ht="51">
      <c r="A16" s="11">
        <v>9</v>
      </c>
      <c r="B16" s="11" t="s">
        <v>381</v>
      </c>
      <c r="C16" s="11" t="s">
        <v>379</v>
      </c>
      <c r="D16" s="13" t="s">
        <v>8</v>
      </c>
      <c r="E16" s="15">
        <v>18.84</v>
      </c>
      <c r="F16" s="33">
        <v>0</v>
      </c>
      <c r="G16" s="33">
        <f t="shared" si="0"/>
        <v>0</v>
      </c>
    </row>
    <row r="17" spans="1:7" ht="14.25">
      <c r="A17" s="25"/>
      <c r="B17" s="25"/>
      <c r="C17" s="25"/>
      <c r="D17" s="25"/>
      <c r="E17" s="126" t="s">
        <v>140</v>
      </c>
      <c r="F17" s="126"/>
      <c r="G17" s="37">
        <f>SUM(G8:G16)</f>
        <v>0</v>
      </c>
    </row>
    <row r="21" spans="2:5" ht="15">
      <c r="B21" s="102" t="s">
        <v>324</v>
      </c>
      <c r="C21" s="102"/>
      <c r="D21" s="102"/>
      <c r="E21" s="102"/>
    </row>
    <row r="22" spans="2:5" ht="15">
      <c r="B22" s="102" t="s">
        <v>325</v>
      </c>
      <c r="C22" s="102"/>
      <c r="D22" s="102"/>
      <c r="E22" s="102"/>
    </row>
  </sheetData>
  <sheetProtection/>
  <mergeCells count="6">
    <mergeCell ref="E17:F17"/>
    <mergeCell ref="B21:E21"/>
    <mergeCell ref="B22:E22"/>
    <mergeCell ref="A7:D7"/>
    <mergeCell ref="A3:F3"/>
    <mergeCell ref="A5:F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G33"/>
  <sheetViews>
    <sheetView zoomScalePageLayoutView="0" workbookViewId="0" topLeftCell="A22">
      <selection activeCell="L48" sqref="L48"/>
    </sheetView>
  </sheetViews>
  <sheetFormatPr defaultColWidth="8.796875" defaultRowHeight="14.25"/>
  <cols>
    <col min="1" max="1" width="5.59765625" style="0" customWidth="1"/>
    <col min="3" max="3" width="29.8984375" style="0" customWidth="1"/>
    <col min="4" max="4" width="5.69921875" style="0" customWidth="1"/>
    <col min="7" max="7" width="11.59765625" style="0" customWidth="1"/>
  </cols>
  <sheetData>
    <row r="2" spans="1:5" ht="15.75">
      <c r="A2" s="116" t="s">
        <v>399</v>
      </c>
      <c r="B2" s="116"/>
      <c r="C2" s="116"/>
      <c r="D2" s="116"/>
      <c r="E2" s="116"/>
    </row>
    <row r="5" spans="1:7" ht="14.25">
      <c r="A5" s="103" t="s">
        <v>0</v>
      </c>
      <c r="B5" s="103"/>
      <c r="C5" s="103"/>
      <c r="D5" s="103"/>
      <c r="E5" s="103"/>
      <c r="F5" s="103"/>
      <c r="G5" s="11"/>
    </row>
    <row r="6" spans="1:7" ht="38.25">
      <c r="A6" s="10" t="s">
        <v>1</v>
      </c>
      <c r="B6" s="10" t="s">
        <v>2</v>
      </c>
      <c r="C6" s="10" t="s">
        <v>3</v>
      </c>
      <c r="D6" s="10" t="s">
        <v>4</v>
      </c>
      <c r="E6" s="10" t="s">
        <v>5</v>
      </c>
      <c r="F6" s="10" t="s">
        <v>139</v>
      </c>
      <c r="G6" s="10" t="s">
        <v>140</v>
      </c>
    </row>
    <row r="7" spans="1:7" ht="14.25">
      <c r="A7" s="103" t="s">
        <v>385</v>
      </c>
      <c r="B7" s="103"/>
      <c r="C7" s="103"/>
      <c r="D7" s="103"/>
      <c r="E7" s="103"/>
      <c r="F7" s="11"/>
      <c r="G7" s="11"/>
    </row>
    <row r="8" spans="1:7" ht="38.25">
      <c r="A8" s="11">
        <v>1</v>
      </c>
      <c r="B8" s="11" t="s">
        <v>386</v>
      </c>
      <c r="C8" s="11" t="s">
        <v>387</v>
      </c>
      <c r="D8" s="11" t="s">
        <v>62</v>
      </c>
      <c r="E8" s="24">
        <v>2</v>
      </c>
      <c r="F8" s="11">
        <v>0</v>
      </c>
      <c r="G8" s="11">
        <f>ROUND(E8*F8,2)</f>
        <v>0</v>
      </c>
    </row>
    <row r="9" spans="1:7" ht="38.25">
      <c r="A9" s="11">
        <v>2</v>
      </c>
      <c r="B9" s="11" t="s">
        <v>388</v>
      </c>
      <c r="C9" s="11" t="s">
        <v>389</v>
      </c>
      <c r="D9" s="11" t="s">
        <v>17</v>
      </c>
      <c r="E9" s="24">
        <v>48.12</v>
      </c>
      <c r="F9" s="11">
        <v>0</v>
      </c>
      <c r="G9" s="11">
        <f aca="true" t="shared" si="0" ref="G9:G28">ROUND(E9*F9,2)</f>
        <v>0</v>
      </c>
    </row>
    <row r="10" spans="1:7" ht="38.25">
      <c r="A10" s="11">
        <v>3</v>
      </c>
      <c r="B10" s="11" t="s">
        <v>390</v>
      </c>
      <c r="C10" s="11" t="s">
        <v>391</v>
      </c>
      <c r="D10" s="11" t="s">
        <v>8</v>
      </c>
      <c r="E10" s="24">
        <v>0.54</v>
      </c>
      <c r="F10" s="11">
        <v>0</v>
      </c>
      <c r="G10" s="11">
        <f t="shared" si="0"/>
        <v>0</v>
      </c>
    </row>
    <row r="11" spans="1:7" ht="14.25">
      <c r="A11" s="103" t="s">
        <v>392</v>
      </c>
      <c r="B11" s="103"/>
      <c r="C11" s="103"/>
      <c r="D11" s="103"/>
      <c r="E11" s="11"/>
      <c r="F11" s="11">
        <v>0</v>
      </c>
      <c r="G11" s="11">
        <f t="shared" si="0"/>
        <v>0</v>
      </c>
    </row>
    <row r="12" spans="1:7" ht="51">
      <c r="A12" s="11">
        <v>4</v>
      </c>
      <c r="B12" s="11" t="s">
        <v>70</v>
      </c>
      <c r="C12" s="11" t="s">
        <v>393</v>
      </c>
      <c r="D12" s="11" t="s">
        <v>8</v>
      </c>
      <c r="E12" s="24">
        <v>0.42</v>
      </c>
      <c r="F12" s="11">
        <v>0</v>
      </c>
      <c r="G12" s="11">
        <f t="shared" si="0"/>
        <v>0</v>
      </c>
    </row>
    <row r="13" spans="1:7" ht="38.25">
      <c r="A13" s="11">
        <v>5</v>
      </c>
      <c r="B13" s="11" t="s">
        <v>82</v>
      </c>
      <c r="C13" s="11" t="s">
        <v>218</v>
      </c>
      <c r="D13" s="11" t="s">
        <v>17</v>
      </c>
      <c r="E13" s="24">
        <v>122.1</v>
      </c>
      <c r="F13" s="11">
        <v>0</v>
      </c>
      <c r="G13" s="11">
        <f t="shared" si="0"/>
        <v>0</v>
      </c>
    </row>
    <row r="14" spans="1:7" ht="25.5">
      <c r="A14" s="11">
        <v>6</v>
      </c>
      <c r="B14" s="11" t="s">
        <v>84</v>
      </c>
      <c r="C14" s="11" t="s">
        <v>219</v>
      </c>
      <c r="D14" s="11" t="s">
        <v>54</v>
      </c>
      <c r="E14" s="24">
        <v>78.54</v>
      </c>
      <c r="F14" s="11">
        <v>0</v>
      </c>
      <c r="G14" s="11">
        <f t="shared" si="0"/>
        <v>0</v>
      </c>
    </row>
    <row r="15" spans="1:7" ht="14.25">
      <c r="A15" s="103" t="s">
        <v>394</v>
      </c>
      <c r="B15" s="103"/>
      <c r="C15" s="103"/>
      <c r="D15" s="103"/>
      <c r="E15" s="11"/>
      <c r="F15" s="11">
        <v>0</v>
      </c>
      <c r="G15" s="11">
        <f t="shared" si="0"/>
        <v>0</v>
      </c>
    </row>
    <row r="16" spans="1:7" ht="25.5">
      <c r="A16" s="11">
        <v>7</v>
      </c>
      <c r="B16" s="11" t="s">
        <v>99</v>
      </c>
      <c r="C16" s="11" t="s">
        <v>100</v>
      </c>
      <c r="D16" s="11" t="s">
        <v>17</v>
      </c>
      <c r="E16" s="24">
        <v>4.84</v>
      </c>
      <c r="F16" s="11">
        <v>0</v>
      </c>
      <c r="G16" s="11">
        <f t="shared" si="0"/>
        <v>0</v>
      </c>
    </row>
    <row r="17" spans="1:7" ht="14.25">
      <c r="A17" s="103" t="s">
        <v>395</v>
      </c>
      <c r="B17" s="103"/>
      <c r="C17" s="103"/>
      <c r="D17" s="103"/>
      <c r="E17" s="11"/>
      <c r="F17" s="11">
        <v>0</v>
      </c>
      <c r="G17" s="11">
        <f t="shared" si="0"/>
        <v>0</v>
      </c>
    </row>
    <row r="18" spans="1:7" ht="25.5">
      <c r="A18" s="11">
        <v>8</v>
      </c>
      <c r="B18" s="11" t="s">
        <v>107</v>
      </c>
      <c r="C18" s="11" t="s">
        <v>108</v>
      </c>
      <c r="D18" s="11" t="s">
        <v>17</v>
      </c>
      <c r="E18" s="24">
        <v>96.24</v>
      </c>
      <c r="F18" s="11">
        <v>0</v>
      </c>
      <c r="G18" s="11">
        <f t="shared" si="0"/>
        <v>0</v>
      </c>
    </row>
    <row r="19" spans="1:7" ht="38.25">
      <c r="A19" s="11">
        <v>9</v>
      </c>
      <c r="B19" s="11" t="s">
        <v>117</v>
      </c>
      <c r="C19" s="11" t="s">
        <v>118</v>
      </c>
      <c r="D19" s="11" t="s">
        <v>17</v>
      </c>
      <c r="E19" s="24">
        <v>96.24</v>
      </c>
      <c r="F19" s="11">
        <v>0</v>
      </c>
      <c r="G19" s="11">
        <f t="shared" si="0"/>
        <v>0</v>
      </c>
    </row>
    <row r="20" spans="1:7" ht="38.25">
      <c r="A20" s="11">
        <v>10</v>
      </c>
      <c r="B20" s="11" t="s">
        <v>119</v>
      </c>
      <c r="C20" s="11" t="s">
        <v>120</v>
      </c>
      <c r="D20" s="11" t="s">
        <v>17</v>
      </c>
      <c r="E20" s="24">
        <v>406.01</v>
      </c>
      <c r="F20" s="11">
        <v>0</v>
      </c>
      <c r="G20" s="11">
        <f t="shared" si="0"/>
        <v>0</v>
      </c>
    </row>
    <row r="21" spans="1:7" ht="25.5">
      <c r="A21" s="11">
        <v>11</v>
      </c>
      <c r="B21" s="11" t="s">
        <v>121</v>
      </c>
      <c r="C21" s="11" t="s">
        <v>396</v>
      </c>
      <c r="D21" s="11" t="s">
        <v>17</v>
      </c>
      <c r="E21" s="24">
        <v>182.04</v>
      </c>
      <c r="F21" s="11">
        <v>0</v>
      </c>
      <c r="G21" s="11">
        <f t="shared" si="0"/>
        <v>0</v>
      </c>
    </row>
    <row r="22" spans="1:7" ht="14.25">
      <c r="A22" s="103" t="s">
        <v>397</v>
      </c>
      <c r="B22" s="127"/>
      <c r="C22" s="127"/>
      <c r="D22" s="127"/>
      <c r="E22" s="11"/>
      <c r="F22" s="11">
        <v>0</v>
      </c>
      <c r="G22" s="11">
        <f t="shared" si="0"/>
        <v>0</v>
      </c>
    </row>
    <row r="23" spans="1:7" ht="38.25">
      <c r="A23" s="11">
        <v>12</v>
      </c>
      <c r="B23" s="11" t="s">
        <v>123</v>
      </c>
      <c r="C23" s="11" t="s">
        <v>124</v>
      </c>
      <c r="D23" s="11" t="s">
        <v>17</v>
      </c>
      <c r="E23" s="24">
        <v>208.36</v>
      </c>
      <c r="F23" s="11">
        <v>0</v>
      </c>
      <c r="G23" s="11">
        <f t="shared" si="0"/>
        <v>0</v>
      </c>
    </row>
    <row r="24" spans="1:7" ht="51">
      <c r="A24" s="11">
        <v>13</v>
      </c>
      <c r="B24" s="11" t="s">
        <v>125</v>
      </c>
      <c r="C24" s="11" t="s">
        <v>126</v>
      </c>
      <c r="D24" s="11" t="s">
        <v>46</v>
      </c>
      <c r="E24" s="24">
        <v>52.09</v>
      </c>
      <c r="F24" s="11">
        <v>0</v>
      </c>
      <c r="G24" s="11">
        <f t="shared" si="0"/>
        <v>0</v>
      </c>
    </row>
    <row r="25" spans="1:7" ht="51">
      <c r="A25" s="11">
        <v>14</v>
      </c>
      <c r="B25" s="11" t="s">
        <v>129</v>
      </c>
      <c r="C25" s="11" t="s">
        <v>398</v>
      </c>
      <c r="D25" s="11" t="s">
        <v>54</v>
      </c>
      <c r="E25" s="24">
        <v>66.94</v>
      </c>
      <c r="F25" s="11">
        <v>0</v>
      </c>
      <c r="G25" s="11">
        <f t="shared" si="0"/>
        <v>0</v>
      </c>
    </row>
    <row r="26" spans="1:7" ht="38.25">
      <c r="A26" s="11">
        <v>15</v>
      </c>
      <c r="B26" s="11" t="s">
        <v>127</v>
      </c>
      <c r="C26" s="11" t="s">
        <v>128</v>
      </c>
      <c r="D26" s="11" t="s">
        <v>17</v>
      </c>
      <c r="E26" s="24">
        <v>208.36</v>
      </c>
      <c r="F26" s="11">
        <v>0</v>
      </c>
      <c r="G26" s="11">
        <f t="shared" si="0"/>
        <v>0</v>
      </c>
    </row>
    <row r="27" spans="1:7" ht="63.75">
      <c r="A27" s="11">
        <v>16</v>
      </c>
      <c r="B27" s="11" t="s">
        <v>133</v>
      </c>
      <c r="C27" s="11" t="s">
        <v>134</v>
      </c>
      <c r="D27" s="11" t="s">
        <v>17</v>
      </c>
      <c r="E27" s="24">
        <v>208.36</v>
      </c>
      <c r="F27" s="11">
        <v>0</v>
      </c>
      <c r="G27" s="11">
        <f t="shared" si="0"/>
        <v>0</v>
      </c>
    </row>
    <row r="28" spans="1:7" ht="51">
      <c r="A28" s="11">
        <v>17</v>
      </c>
      <c r="B28" s="11" t="s">
        <v>135</v>
      </c>
      <c r="C28" s="11" t="s">
        <v>136</v>
      </c>
      <c r="D28" s="11" t="s">
        <v>17</v>
      </c>
      <c r="E28" s="24">
        <v>208.36</v>
      </c>
      <c r="F28" s="11">
        <v>0</v>
      </c>
      <c r="G28" s="11">
        <f t="shared" si="0"/>
        <v>0</v>
      </c>
    </row>
    <row r="29" spans="1:7" ht="14.25">
      <c r="A29" s="8"/>
      <c r="B29" s="8"/>
      <c r="C29" s="8"/>
      <c r="D29" s="8"/>
      <c r="E29" s="103" t="s">
        <v>140</v>
      </c>
      <c r="F29" s="103"/>
      <c r="G29" s="11">
        <f>SUM(G8:G28)</f>
        <v>0</v>
      </c>
    </row>
    <row r="32" spans="2:5" ht="15">
      <c r="B32" s="102" t="s">
        <v>324</v>
      </c>
      <c r="C32" s="102"/>
      <c r="D32" s="102"/>
      <c r="E32" s="102"/>
    </row>
    <row r="33" spans="2:5" ht="15">
      <c r="B33" s="102" t="s">
        <v>325</v>
      </c>
      <c r="C33" s="102"/>
      <c r="D33" s="102"/>
      <c r="E33" s="102"/>
    </row>
  </sheetData>
  <sheetProtection/>
  <mergeCells count="10">
    <mergeCell ref="B32:E32"/>
    <mergeCell ref="B33:E33"/>
    <mergeCell ref="E29:F29"/>
    <mergeCell ref="A2:E2"/>
    <mergeCell ref="A5:F5"/>
    <mergeCell ref="A7:E7"/>
    <mergeCell ref="A11:D11"/>
    <mergeCell ref="A15:D15"/>
    <mergeCell ref="A17:D17"/>
    <mergeCell ref="A22:D2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90"/>
  <sheetViews>
    <sheetView tabSelected="1" zoomScalePageLayoutView="0" workbookViewId="0" topLeftCell="A82">
      <selection activeCell="A90" sqref="A90:D90"/>
    </sheetView>
  </sheetViews>
  <sheetFormatPr defaultColWidth="8.796875" defaultRowHeight="14.25"/>
  <cols>
    <col min="1" max="1" width="4.69921875" style="0" customWidth="1"/>
    <col min="2" max="2" width="11.69921875" style="0" customWidth="1"/>
    <col min="3" max="3" width="31.8984375" style="0" customWidth="1"/>
    <col min="4" max="4" width="5.8984375" style="0" customWidth="1"/>
    <col min="5" max="5" width="7.69921875" style="0" customWidth="1"/>
    <col min="7" max="7" width="9.3984375" style="0" customWidth="1"/>
  </cols>
  <sheetData>
    <row r="1" spans="3:6" ht="14.25">
      <c r="C1" s="128" t="s">
        <v>1462</v>
      </c>
      <c r="D1" s="128"/>
      <c r="E1" s="128"/>
      <c r="F1" s="128"/>
    </row>
    <row r="3" spans="1:7" ht="18">
      <c r="A3" s="129" t="s">
        <v>557</v>
      </c>
      <c r="B3" s="130"/>
      <c r="C3" s="130"/>
      <c r="D3" s="130"/>
      <c r="E3" s="130"/>
      <c r="F3" s="130"/>
      <c r="G3" s="130"/>
    </row>
    <row r="5" spans="1:7" ht="14.25">
      <c r="A5" s="120" t="s">
        <v>0</v>
      </c>
      <c r="B5" s="120"/>
      <c r="C5" s="120"/>
      <c r="D5" s="120"/>
      <c r="E5" s="120"/>
      <c r="F5" s="25"/>
      <c r="G5" s="25"/>
    </row>
    <row r="6" spans="1:7" ht="38.25">
      <c r="A6" s="10" t="s">
        <v>1</v>
      </c>
      <c r="B6" s="10" t="s">
        <v>2</v>
      </c>
      <c r="C6" s="10" t="s">
        <v>3</v>
      </c>
      <c r="D6" s="10" t="s">
        <v>4</v>
      </c>
      <c r="E6" s="10" t="s">
        <v>5</v>
      </c>
      <c r="F6" s="10" t="s">
        <v>139</v>
      </c>
      <c r="G6" s="10" t="s">
        <v>140</v>
      </c>
    </row>
    <row r="7" spans="1:7" ht="14.25">
      <c r="A7" s="103" t="s">
        <v>558</v>
      </c>
      <c r="B7" s="103"/>
      <c r="C7" s="103"/>
      <c r="D7" s="103"/>
      <c r="E7" s="103"/>
      <c r="F7" s="10"/>
      <c r="G7" s="10"/>
    </row>
    <row r="8" spans="1:7" ht="14.25">
      <c r="A8" s="103" t="s">
        <v>559</v>
      </c>
      <c r="B8" s="103"/>
      <c r="C8" s="103"/>
      <c r="D8" s="103"/>
      <c r="E8" s="103"/>
      <c r="F8" s="10"/>
      <c r="G8" s="10"/>
    </row>
    <row r="9" spans="1:7" ht="38.25">
      <c r="A9" s="11">
        <v>1</v>
      </c>
      <c r="B9" s="11" t="s">
        <v>268</v>
      </c>
      <c r="C9" s="11" t="s">
        <v>560</v>
      </c>
      <c r="D9" s="11" t="s">
        <v>62</v>
      </c>
      <c r="E9" s="24">
        <v>2</v>
      </c>
      <c r="F9" s="32">
        <v>0</v>
      </c>
      <c r="G9" s="32">
        <f>ROUND(E9*F9,2)</f>
        <v>0</v>
      </c>
    </row>
    <row r="10" spans="1:7" ht="127.5">
      <c r="A10" s="11">
        <v>2</v>
      </c>
      <c r="B10" s="11" t="s">
        <v>561</v>
      </c>
      <c r="C10" s="11" t="s">
        <v>562</v>
      </c>
      <c r="D10" s="11" t="s">
        <v>62</v>
      </c>
      <c r="E10" s="24">
        <v>2</v>
      </c>
      <c r="F10" s="32">
        <v>0</v>
      </c>
      <c r="G10" s="32">
        <f aca="true" t="shared" si="0" ref="G10:G73">ROUND(E10*F10,2)</f>
        <v>0</v>
      </c>
    </row>
    <row r="11" spans="1:7" ht="51">
      <c r="A11" s="11">
        <v>3</v>
      </c>
      <c r="B11" s="11" t="s">
        <v>563</v>
      </c>
      <c r="C11" s="11" t="s">
        <v>564</v>
      </c>
      <c r="D11" s="11" t="s">
        <v>17</v>
      </c>
      <c r="E11" s="24">
        <v>10.06</v>
      </c>
      <c r="F11" s="32">
        <v>0</v>
      </c>
      <c r="G11" s="32">
        <f t="shared" si="0"/>
        <v>0</v>
      </c>
    </row>
    <row r="12" spans="1:7" ht="38.25">
      <c r="A12" s="11">
        <v>4</v>
      </c>
      <c r="B12" s="11" t="s">
        <v>565</v>
      </c>
      <c r="C12" s="11" t="s">
        <v>566</v>
      </c>
      <c r="D12" s="11" t="s">
        <v>46</v>
      </c>
      <c r="E12" s="24">
        <v>2</v>
      </c>
      <c r="F12" s="32">
        <v>0</v>
      </c>
      <c r="G12" s="32">
        <f t="shared" si="0"/>
        <v>0</v>
      </c>
    </row>
    <row r="13" spans="1:7" ht="38.25">
      <c r="A13" s="11">
        <v>5</v>
      </c>
      <c r="B13" s="11" t="s">
        <v>565</v>
      </c>
      <c r="C13" s="11" t="s">
        <v>567</v>
      </c>
      <c r="D13" s="11" t="s">
        <v>46</v>
      </c>
      <c r="E13" s="24">
        <v>2</v>
      </c>
      <c r="F13" s="32">
        <v>0</v>
      </c>
      <c r="G13" s="32">
        <f t="shared" si="0"/>
        <v>0</v>
      </c>
    </row>
    <row r="14" spans="1:7" ht="38.25">
      <c r="A14" s="11">
        <v>6</v>
      </c>
      <c r="B14" s="11" t="s">
        <v>565</v>
      </c>
      <c r="C14" s="11" t="s">
        <v>568</v>
      </c>
      <c r="D14" s="11" t="s">
        <v>46</v>
      </c>
      <c r="E14" s="24">
        <v>2</v>
      </c>
      <c r="F14" s="32">
        <v>0</v>
      </c>
      <c r="G14" s="32">
        <f t="shared" si="0"/>
        <v>0</v>
      </c>
    </row>
    <row r="15" spans="1:7" ht="51">
      <c r="A15" s="11">
        <v>7</v>
      </c>
      <c r="B15" s="11" t="s">
        <v>569</v>
      </c>
      <c r="C15" s="11" t="s">
        <v>570</v>
      </c>
      <c r="D15" s="11" t="s">
        <v>46</v>
      </c>
      <c r="E15" s="24">
        <v>1</v>
      </c>
      <c r="F15" s="32">
        <v>0</v>
      </c>
      <c r="G15" s="32">
        <f t="shared" si="0"/>
        <v>0</v>
      </c>
    </row>
    <row r="16" spans="1:7" ht="25.5">
      <c r="A16" s="11">
        <v>8</v>
      </c>
      <c r="B16" s="11" t="s">
        <v>268</v>
      </c>
      <c r="C16" s="11" t="s">
        <v>571</v>
      </c>
      <c r="D16" s="11" t="s">
        <v>62</v>
      </c>
      <c r="E16" s="24">
        <v>1</v>
      </c>
      <c r="F16" s="32">
        <v>0</v>
      </c>
      <c r="G16" s="32">
        <f t="shared" si="0"/>
        <v>0</v>
      </c>
    </row>
    <row r="17" spans="1:7" ht="63.75">
      <c r="A17" s="11">
        <v>9</v>
      </c>
      <c r="B17" s="11" t="s">
        <v>561</v>
      </c>
      <c r="C17" s="11" t="s">
        <v>572</v>
      </c>
      <c r="D17" s="11" t="s">
        <v>62</v>
      </c>
      <c r="E17" s="24">
        <v>1</v>
      </c>
      <c r="F17" s="32">
        <v>0</v>
      </c>
      <c r="G17" s="32">
        <f t="shared" si="0"/>
        <v>0</v>
      </c>
    </row>
    <row r="18" spans="1:7" ht="51">
      <c r="A18" s="11">
        <v>10</v>
      </c>
      <c r="B18" s="11" t="s">
        <v>573</v>
      </c>
      <c r="C18" s="11" t="s">
        <v>574</v>
      </c>
      <c r="D18" s="11" t="s">
        <v>46</v>
      </c>
      <c r="E18" s="24">
        <v>2</v>
      </c>
      <c r="F18" s="32">
        <v>0</v>
      </c>
      <c r="G18" s="32">
        <f t="shared" si="0"/>
        <v>0</v>
      </c>
    </row>
    <row r="19" spans="1:7" ht="102">
      <c r="A19" s="11">
        <v>11</v>
      </c>
      <c r="B19" s="11" t="s">
        <v>561</v>
      </c>
      <c r="C19" s="11" t="s">
        <v>575</v>
      </c>
      <c r="D19" s="11" t="s">
        <v>62</v>
      </c>
      <c r="E19" s="24">
        <v>1</v>
      </c>
      <c r="F19" s="32">
        <v>0</v>
      </c>
      <c r="G19" s="32">
        <f t="shared" si="0"/>
        <v>0</v>
      </c>
    </row>
    <row r="20" spans="1:7" ht="102">
      <c r="A20" s="11">
        <v>12</v>
      </c>
      <c r="B20" s="11" t="s">
        <v>561</v>
      </c>
      <c r="C20" s="11" t="s">
        <v>576</v>
      </c>
      <c r="D20" s="11" t="s">
        <v>62</v>
      </c>
      <c r="E20" s="24">
        <v>1</v>
      </c>
      <c r="F20" s="32">
        <v>0</v>
      </c>
      <c r="G20" s="32">
        <f t="shared" si="0"/>
        <v>0</v>
      </c>
    </row>
    <row r="21" spans="1:7" ht="76.5">
      <c r="A21" s="11">
        <v>13</v>
      </c>
      <c r="B21" s="11" t="s">
        <v>561</v>
      </c>
      <c r="C21" s="11" t="s">
        <v>577</v>
      </c>
      <c r="D21" s="11" t="s">
        <v>62</v>
      </c>
      <c r="E21" s="24">
        <v>1</v>
      </c>
      <c r="F21" s="32">
        <v>0</v>
      </c>
      <c r="G21" s="32">
        <f t="shared" si="0"/>
        <v>0</v>
      </c>
    </row>
    <row r="22" spans="1:7" ht="51">
      <c r="A22" s="11">
        <v>14</v>
      </c>
      <c r="B22" s="11" t="s">
        <v>578</v>
      </c>
      <c r="C22" s="11" t="s">
        <v>579</v>
      </c>
      <c r="D22" s="11" t="s">
        <v>46</v>
      </c>
      <c r="E22" s="24">
        <v>1</v>
      </c>
      <c r="F22" s="32">
        <v>0</v>
      </c>
      <c r="G22" s="32">
        <f t="shared" si="0"/>
        <v>0</v>
      </c>
    </row>
    <row r="23" spans="1:7" ht="51">
      <c r="A23" s="11">
        <v>15</v>
      </c>
      <c r="B23" s="11" t="s">
        <v>565</v>
      </c>
      <c r="C23" s="11" t="s">
        <v>580</v>
      </c>
      <c r="D23" s="11" t="s">
        <v>46</v>
      </c>
      <c r="E23" s="24">
        <v>2</v>
      </c>
      <c r="F23" s="32">
        <v>0</v>
      </c>
      <c r="G23" s="32">
        <f t="shared" si="0"/>
        <v>0</v>
      </c>
    </row>
    <row r="24" spans="1:7" ht="51">
      <c r="A24" s="11">
        <v>16</v>
      </c>
      <c r="B24" s="11" t="s">
        <v>581</v>
      </c>
      <c r="C24" s="11" t="s">
        <v>582</v>
      </c>
      <c r="D24" s="11" t="s">
        <v>46</v>
      </c>
      <c r="E24" s="24">
        <v>1</v>
      </c>
      <c r="F24" s="32">
        <v>0</v>
      </c>
      <c r="G24" s="32">
        <f t="shared" si="0"/>
        <v>0</v>
      </c>
    </row>
    <row r="25" spans="1:7" ht="51">
      <c r="A25" s="11">
        <v>17</v>
      </c>
      <c r="B25" s="11" t="s">
        <v>583</v>
      </c>
      <c r="C25" s="11" t="s">
        <v>584</v>
      </c>
      <c r="D25" s="11" t="s">
        <v>46</v>
      </c>
      <c r="E25" s="24">
        <v>1</v>
      </c>
      <c r="F25" s="32">
        <v>0</v>
      </c>
      <c r="G25" s="32">
        <f t="shared" si="0"/>
        <v>0</v>
      </c>
    </row>
    <row r="26" spans="1:7" ht="51">
      <c r="A26" s="11">
        <v>18</v>
      </c>
      <c r="B26" s="11" t="s">
        <v>581</v>
      </c>
      <c r="C26" s="11" t="s">
        <v>585</v>
      </c>
      <c r="D26" s="11" t="s">
        <v>46</v>
      </c>
      <c r="E26" s="24">
        <v>1</v>
      </c>
      <c r="F26" s="32">
        <v>0</v>
      </c>
      <c r="G26" s="32">
        <f t="shared" si="0"/>
        <v>0</v>
      </c>
    </row>
    <row r="27" spans="1:7" ht="51">
      <c r="A27" s="11">
        <v>19</v>
      </c>
      <c r="B27" s="11" t="s">
        <v>586</v>
      </c>
      <c r="C27" s="11" t="s">
        <v>587</v>
      </c>
      <c r="D27" s="11" t="s">
        <v>46</v>
      </c>
      <c r="E27" s="24">
        <v>1</v>
      </c>
      <c r="F27" s="32">
        <v>0</v>
      </c>
      <c r="G27" s="32">
        <f t="shared" si="0"/>
        <v>0</v>
      </c>
    </row>
    <row r="28" spans="1:7" ht="25.5">
      <c r="A28" s="11">
        <v>20</v>
      </c>
      <c r="B28" s="11" t="s">
        <v>588</v>
      </c>
      <c r="C28" s="11" t="s">
        <v>589</v>
      </c>
      <c r="D28" s="11" t="s">
        <v>46</v>
      </c>
      <c r="E28" s="24">
        <v>2</v>
      </c>
      <c r="F28" s="32">
        <v>0</v>
      </c>
      <c r="G28" s="32">
        <f t="shared" si="0"/>
        <v>0</v>
      </c>
    </row>
    <row r="29" spans="1:7" ht="25.5">
      <c r="A29" s="11">
        <v>21</v>
      </c>
      <c r="B29" s="11" t="s">
        <v>590</v>
      </c>
      <c r="C29" s="11" t="s">
        <v>591</v>
      </c>
      <c r="D29" s="11" t="s">
        <v>46</v>
      </c>
      <c r="E29" s="24">
        <v>1</v>
      </c>
      <c r="F29" s="32">
        <v>0</v>
      </c>
      <c r="G29" s="32">
        <f t="shared" si="0"/>
        <v>0</v>
      </c>
    </row>
    <row r="30" spans="1:7" ht="25.5">
      <c r="A30" s="11">
        <v>22</v>
      </c>
      <c r="B30" s="11" t="s">
        <v>592</v>
      </c>
      <c r="C30" s="11" t="s">
        <v>593</v>
      </c>
      <c r="D30" s="11" t="s">
        <v>46</v>
      </c>
      <c r="E30" s="24">
        <v>1</v>
      </c>
      <c r="F30" s="32">
        <v>0</v>
      </c>
      <c r="G30" s="32">
        <f t="shared" si="0"/>
        <v>0</v>
      </c>
    </row>
    <row r="31" spans="1:7" ht="25.5">
      <c r="A31" s="11">
        <v>23</v>
      </c>
      <c r="B31" s="11" t="s">
        <v>590</v>
      </c>
      <c r="C31" s="11" t="s">
        <v>594</v>
      </c>
      <c r="D31" s="11" t="s">
        <v>46</v>
      </c>
      <c r="E31" s="24">
        <v>1</v>
      </c>
      <c r="F31" s="32">
        <v>0</v>
      </c>
      <c r="G31" s="32">
        <f t="shared" si="0"/>
        <v>0</v>
      </c>
    </row>
    <row r="32" spans="1:7" ht="25.5">
      <c r="A32" s="11">
        <v>24</v>
      </c>
      <c r="B32" s="11" t="s">
        <v>578</v>
      </c>
      <c r="C32" s="11" t="s">
        <v>595</v>
      </c>
      <c r="D32" s="11" t="s">
        <v>46</v>
      </c>
      <c r="E32" s="24">
        <v>1</v>
      </c>
      <c r="F32" s="32">
        <v>0</v>
      </c>
      <c r="G32" s="32">
        <f t="shared" si="0"/>
        <v>0</v>
      </c>
    </row>
    <row r="33" spans="1:7" ht="25.5">
      <c r="A33" s="11">
        <v>25</v>
      </c>
      <c r="B33" s="11" t="s">
        <v>578</v>
      </c>
      <c r="C33" s="11" t="s">
        <v>596</v>
      </c>
      <c r="D33" s="11" t="s">
        <v>46</v>
      </c>
      <c r="E33" s="24">
        <v>1</v>
      </c>
      <c r="F33" s="32">
        <v>0</v>
      </c>
      <c r="G33" s="32">
        <f t="shared" si="0"/>
        <v>0</v>
      </c>
    </row>
    <row r="34" spans="1:7" ht="63.75">
      <c r="A34" s="11">
        <v>26</v>
      </c>
      <c r="B34" s="11" t="s">
        <v>597</v>
      </c>
      <c r="C34" s="11" t="s">
        <v>598</v>
      </c>
      <c r="D34" s="11" t="s">
        <v>46</v>
      </c>
      <c r="E34" s="24">
        <v>1</v>
      </c>
      <c r="F34" s="32">
        <v>0</v>
      </c>
      <c r="G34" s="32">
        <f t="shared" si="0"/>
        <v>0</v>
      </c>
    </row>
    <row r="35" spans="1:7" ht="51">
      <c r="A35" s="11">
        <v>27</v>
      </c>
      <c r="B35" s="11" t="s">
        <v>599</v>
      </c>
      <c r="C35" s="11" t="s">
        <v>600</v>
      </c>
      <c r="D35" s="11" t="s">
        <v>46</v>
      </c>
      <c r="E35" s="24">
        <v>2</v>
      </c>
      <c r="F35" s="32">
        <v>0</v>
      </c>
      <c r="G35" s="32">
        <f t="shared" si="0"/>
        <v>0</v>
      </c>
    </row>
    <row r="36" spans="1:7" ht="63.75">
      <c r="A36" s="11">
        <v>28</v>
      </c>
      <c r="B36" s="11" t="s">
        <v>268</v>
      </c>
      <c r="C36" s="11" t="s">
        <v>601</v>
      </c>
      <c r="D36" s="11" t="s">
        <v>602</v>
      </c>
      <c r="E36" s="24">
        <v>1</v>
      </c>
      <c r="F36" s="32">
        <v>0</v>
      </c>
      <c r="G36" s="32">
        <f t="shared" si="0"/>
        <v>0</v>
      </c>
    </row>
    <row r="37" spans="1:7" ht="25.5">
      <c r="A37" s="11">
        <v>29</v>
      </c>
      <c r="B37" s="11" t="s">
        <v>268</v>
      </c>
      <c r="C37" s="11" t="s">
        <v>603</v>
      </c>
      <c r="D37" s="11" t="s">
        <v>602</v>
      </c>
      <c r="E37" s="24">
        <v>1</v>
      </c>
      <c r="F37" s="32">
        <v>0</v>
      </c>
      <c r="G37" s="32">
        <f t="shared" si="0"/>
        <v>0</v>
      </c>
    </row>
    <row r="38" spans="1:7" ht="63.75">
      <c r="A38" s="11">
        <v>30</v>
      </c>
      <c r="B38" s="11" t="s">
        <v>597</v>
      </c>
      <c r="C38" s="11" t="s">
        <v>604</v>
      </c>
      <c r="D38" s="11" t="s">
        <v>46</v>
      </c>
      <c r="E38" s="24">
        <v>2</v>
      </c>
      <c r="F38" s="32">
        <v>0</v>
      </c>
      <c r="G38" s="32">
        <f t="shared" si="0"/>
        <v>0</v>
      </c>
    </row>
    <row r="39" spans="1:7" ht="63.75">
      <c r="A39" s="11">
        <v>31</v>
      </c>
      <c r="B39" s="11" t="s">
        <v>597</v>
      </c>
      <c r="C39" s="11" t="s">
        <v>605</v>
      </c>
      <c r="D39" s="11" t="s">
        <v>46</v>
      </c>
      <c r="E39" s="24">
        <v>1</v>
      </c>
      <c r="F39" s="32">
        <v>0</v>
      </c>
      <c r="G39" s="32">
        <f t="shared" si="0"/>
        <v>0</v>
      </c>
    </row>
    <row r="40" spans="1:7" ht="51">
      <c r="A40" s="11">
        <v>32</v>
      </c>
      <c r="B40" s="11" t="s">
        <v>606</v>
      </c>
      <c r="C40" s="11" t="s">
        <v>607</v>
      </c>
      <c r="D40" s="11" t="s">
        <v>46</v>
      </c>
      <c r="E40" s="24">
        <v>4</v>
      </c>
      <c r="F40" s="32">
        <v>0</v>
      </c>
      <c r="G40" s="32">
        <f t="shared" si="0"/>
        <v>0</v>
      </c>
    </row>
    <row r="41" spans="1:7" ht="63.75">
      <c r="A41" s="11">
        <v>33</v>
      </c>
      <c r="B41" s="11" t="s">
        <v>608</v>
      </c>
      <c r="C41" s="11" t="s">
        <v>609</v>
      </c>
      <c r="D41" s="11" t="s">
        <v>46</v>
      </c>
      <c r="E41" s="24">
        <v>1</v>
      </c>
      <c r="F41" s="32">
        <v>0</v>
      </c>
      <c r="G41" s="32">
        <f t="shared" si="0"/>
        <v>0</v>
      </c>
    </row>
    <row r="42" spans="1:7" ht="63.75">
      <c r="A42" s="11">
        <v>34</v>
      </c>
      <c r="B42" s="11" t="s">
        <v>608</v>
      </c>
      <c r="C42" s="11" t="s">
        <v>610</v>
      </c>
      <c r="D42" s="11" t="s">
        <v>46</v>
      </c>
      <c r="E42" s="24">
        <v>2</v>
      </c>
      <c r="F42" s="32">
        <v>0</v>
      </c>
      <c r="G42" s="32">
        <f t="shared" si="0"/>
        <v>0</v>
      </c>
    </row>
    <row r="43" spans="1:7" ht="51">
      <c r="A43" s="11">
        <v>35</v>
      </c>
      <c r="B43" s="11" t="s">
        <v>611</v>
      </c>
      <c r="C43" s="11" t="s">
        <v>612</v>
      </c>
      <c r="D43" s="11" t="s">
        <v>46</v>
      </c>
      <c r="E43" s="24">
        <v>2</v>
      </c>
      <c r="F43" s="32">
        <v>0</v>
      </c>
      <c r="G43" s="32">
        <f t="shared" si="0"/>
        <v>0</v>
      </c>
    </row>
    <row r="44" spans="1:7" ht="51">
      <c r="A44" s="11">
        <v>36</v>
      </c>
      <c r="B44" s="11" t="s">
        <v>613</v>
      </c>
      <c r="C44" s="11" t="s">
        <v>614</v>
      </c>
      <c r="D44" s="11" t="s">
        <v>46</v>
      </c>
      <c r="E44" s="24">
        <v>1</v>
      </c>
      <c r="F44" s="32">
        <v>0</v>
      </c>
      <c r="G44" s="32">
        <f t="shared" si="0"/>
        <v>0</v>
      </c>
    </row>
    <row r="45" spans="1:7" ht="25.5">
      <c r="A45" s="11">
        <v>37</v>
      </c>
      <c r="B45" s="11" t="s">
        <v>615</v>
      </c>
      <c r="C45" s="11" t="s">
        <v>616</v>
      </c>
      <c r="D45" s="11" t="s">
        <v>46</v>
      </c>
      <c r="E45" s="24">
        <v>1</v>
      </c>
      <c r="F45" s="32">
        <v>0</v>
      </c>
      <c r="G45" s="32">
        <f t="shared" si="0"/>
        <v>0</v>
      </c>
    </row>
    <row r="46" spans="1:7" ht="51">
      <c r="A46" s="11">
        <v>38</v>
      </c>
      <c r="B46" s="11" t="s">
        <v>617</v>
      </c>
      <c r="C46" s="11" t="s">
        <v>618</v>
      </c>
      <c r="D46" s="11" t="s">
        <v>17</v>
      </c>
      <c r="E46" s="24">
        <v>0.98</v>
      </c>
      <c r="F46" s="32">
        <v>0</v>
      </c>
      <c r="G46" s="32">
        <f t="shared" si="0"/>
        <v>0</v>
      </c>
    </row>
    <row r="47" spans="1:7" ht="51">
      <c r="A47" s="11">
        <v>39</v>
      </c>
      <c r="B47" s="11" t="s">
        <v>617</v>
      </c>
      <c r="C47" s="11" t="s">
        <v>619</v>
      </c>
      <c r="D47" s="11" t="s">
        <v>17</v>
      </c>
      <c r="E47" s="24">
        <v>1.51</v>
      </c>
      <c r="F47" s="32">
        <v>0</v>
      </c>
      <c r="G47" s="32">
        <f t="shared" si="0"/>
        <v>0</v>
      </c>
    </row>
    <row r="48" spans="1:7" ht="51">
      <c r="A48" s="11">
        <v>40</v>
      </c>
      <c r="B48" s="11" t="s">
        <v>617</v>
      </c>
      <c r="C48" s="11" t="s">
        <v>620</v>
      </c>
      <c r="D48" s="11" t="s">
        <v>17</v>
      </c>
      <c r="E48" s="24">
        <v>5.02</v>
      </c>
      <c r="F48" s="32">
        <v>0</v>
      </c>
      <c r="G48" s="32">
        <f t="shared" si="0"/>
        <v>0</v>
      </c>
    </row>
    <row r="49" spans="1:7" ht="51">
      <c r="A49" s="11">
        <v>41</v>
      </c>
      <c r="B49" s="11" t="s">
        <v>621</v>
      </c>
      <c r="C49" s="11" t="s">
        <v>622</v>
      </c>
      <c r="D49" s="11" t="s">
        <v>17</v>
      </c>
      <c r="E49" s="24">
        <v>7.06</v>
      </c>
      <c r="F49" s="32">
        <v>0</v>
      </c>
      <c r="G49" s="32">
        <f t="shared" si="0"/>
        <v>0</v>
      </c>
    </row>
    <row r="50" spans="1:7" ht="51">
      <c r="A50" s="11">
        <v>42</v>
      </c>
      <c r="B50" s="11" t="s">
        <v>621</v>
      </c>
      <c r="C50" s="11" t="s">
        <v>623</v>
      </c>
      <c r="D50" s="11" t="s">
        <v>17</v>
      </c>
      <c r="E50" s="24">
        <v>0.99</v>
      </c>
      <c r="F50" s="32">
        <v>0</v>
      </c>
      <c r="G50" s="32">
        <f t="shared" si="0"/>
        <v>0</v>
      </c>
    </row>
    <row r="51" spans="1:7" ht="25.5">
      <c r="A51" s="11">
        <v>43</v>
      </c>
      <c r="B51" s="11" t="s">
        <v>624</v>
      </c>
      <c r="C51" s="11" t="s">
        <v>625</v>
      </c>
      <c r="D51" s="11" t="s">
        <v>54</v>
      </c>
      <c r="E51" s="24">
        <v>3</v>
      </c>
      <c r="F51" s="32">
        <v>0</v>
      </c>
      <c r="G51" s="32">
        <f t="shared" si="0"/>
        <v>0</v>
      </c>
    </row>
    <row r="52" spans="1:7" ht="25.5">
      <c r="A52" s="11">
        <v>44</v>
      </c>
      <c r="B52" s="11" t="s">
        <v>626</v>
      </c>
      <c r="C52" s="11" t="s">
        <v>627</v>
      </c>
      <c r="D52" s="11" t="s">
        <v>54</v>
      </c>
      <c r="E52" s="24">
        <v>1.4</v>
      </c>
      <c r="F52" s="32">
        <v>0</v>
      </c>
      <c r="G52" s="32">
        <f t="shared" si="0"/>
        <v>0</v>
      </c>
    </row>
    <row r="53" spans="1:7" ht="51">
      <c r="A53" s="11">
        <v>45</v>
      </c>
      <c r="B53" s="11" t="s">
        <v>268</v>
      </c>
      <c r="C53" s="11" t="s">
        <v>628</v>
      </c>
      <c r="D53" s="11" t="s">
        <v>62</v>
      </c>
      <c r="E53" s="24">
        <v>1</v>
      </c>
      <c r="F53" s="32">
        <v>0</v>
      </c>
      <c r="G53" s="32">
        <f t="shared" si="0"/>
        <v>0</v>
      </c>
    </row>
    <row r="54" spans="1:7" ht="114.75">
      <c r="A54" s="11">
        <v>46</v>
      </c>
      <c r="B54" s="11" t="s">
        <v>629</v>
      </c>
      <c r="C54" s="11" t="s">
        <v>630</v>
      </c>
      <c r="D54" s="11" t="s">
        <v>46</v>
      </c>
      <c r="E54" s="24">
        <v>1</v>
      </c>
      <c r="F54" s="32">
        <v>0</v>
      </c>
      <c r="G54" s="32">
        <f t="shared" si="0"/>
        <v>0</v>
      </c>
    </row>
    <row r="55" spans="1:7" ht="38.25">
      <c r="A55" s="11">
        <v>47</v>
      </c>
      <c r="B55" s="11" t="s">
        <v>631</v>
      </c>
      <c r="C55" s="11" t="s">
        <v>632</v>
      </c>
      <c r="D55" s="11" t="s">
        <v>46</v>
      </c>
      <c r="E55" s="24">
        <v>1</v>
      </c>
      <c r="F55" s="32">
        <v>0</v>
      </c>
      <c r="G55" s="32">
        <f t="shared" si="0"/>
        <v>0</v>
      </c>
    </row>
    <row r="56" spans="1:7" ht="25.5">
      <c r="A56" s="11">
        <v>48</v>
      </c>
      <c r="B56" s="11" t="s">
        <v>633</v>
      </c>
      <c r="C56" s="11" t="s">
        <v>634</v>
      </c>
      <c r="D56" s="11" t="s">
        <v>635</v>
      </c>
      <c r="E56" s="24">
        <v>1</v>
      </c>
      <c r="F56" s="32">
        <v>0</v>
      </c>
      <c r="G56" s="32">
        <f t="shared" si="0"/>
        <v>0</v>
      </c>
    </row>
    <row r="57" spans="1:7" ht="25.5">
      <c r="A57" s="11">
        <v>49</v>
      </c>
      <c r="B57" s="11" t="s">
        <v>268</v>
      </c>
      <c r="C57" s="11" t="s">
        <v>634</v>
      </c>
      <c r="D57" s="11" t="s">
        <v>62</v>
      </c>
      <c r="E57" s="24">
        <v>1</v>
      </c>
      <c r="F57" s="32">
        <v>0</v>
      </c>
      <c r="G57" s="32">
        <f t="shared" si="0"/>
        <v>0</v>
      </c>
    </row>
    <row r="58" spans="1:7" ht="25.5">
      <c r="A58" s="11">
        <v>50</v>
      </c>
      <c r="B58" s="11" t="s">
        <v>636</v>
      </c>
      <c r="C58" s="11" t="s">
        <v>637</v>
      </c>
      <c r="D58" s="11" t="s">
        <v>635</v>
      </c>
      <c r="E58" s="24">
        <v>1</v>
      </c>
      <c r="F58" s="32">
        <v>0</v>
      </c>
      <c r="G58" s="32">
        <f t="shared" si="0"/>
        <v>0</v>
      </c>
    </row>
    <row r="59" spans="1:7" ht="25.5">
      <c r="A59" s="11">
        <v>51</v>
      </c>
      <c r="B59" s="11" t="s">
        <v>561</v>
      </c>
      <c r="C59" s="11" t="s">
        <v>638</v>
      </c>
      <c r="D59" s="11" t="s">
        <v>62</v>
      </c>
      <c r="E59" s="24">
        <v>1</v>
      </c>
      <c r="F59" s="32">
        <v>0</v>
      </c>
      <c r="G59" s="32">
        <f t="shared" si="0"/>
        <v>0</v>
      </c>
    </row>
    <row r="60" spans="1:7" ht="25.5">
      <c r="A60" s="11">
        <v>52</v>
      </c>
      <c r="B60" s="11" t="s">
        <v>636</v>
      </c>
      <c r="C60" s="11" t="s">
        <v>639</v>
      </c>
      <c r="D60" s="11" t="s">
        <v>635</v>
      </c>
      <c r="E60" s="24">
        <v>1</v>
      </c>
      <c r="F60" s="32">
        <v>0</v>
      </c>
      <c r="G60" s="32">
        <f t="shared" si="0"/>
        <v>0</v>
      </c>
    </row>
    <row r="61" spans="1:7" ht="25.5">
      <c r="A61" s="11">
        <v>53</v>
      </c>
      <c r="B61" s="11" t="s">
        <v>561</v>
      </c>
      <c r="C61" s="11" t="s">
        <v>640</v>
      </c>
      <c r="D61" s="11" t="s">
        <v>62</v>
      </c>
      <c r="E61" s="24">
        <v>1</v>
      </c>
      <c r="F61" s="32">
        <v>0</v>
      </c>
      <c r="G61" s="32">
        <f t="shared" si="0"/>
        <v>0</v>
      </c>
    </row>
    <row r="62" spans="1:7" ht="51">
      <c r="A62" s="11">
        <v>54</v>
      </c>
      <c r="B62" s="11" t="s">
        <v>631</v>
      </c>
      <c r="C62" s="11" t="s">
        <v>641</v>
      </c>
      <c r="D62" s="11" t="s">
        <v>46</v>
      </c>
      <c r="E62" s="24">
        <v>1</v>
      </c>
      <c r="F62" s="32">
        <v>0</v>
      </c>
      <c r="G62" s="32">
        <f t="shared" si="0"/>
        <v>0</v>
      </c>
    </row>
    <row r="63" spans="1:7" ht="76.5">
      <c r="A63" s="11">
        <v>55</v>
      </c>
      <c r="B63" s="11" t="s">
        <v>631</v>
      </c>
      <c r="C63" s="11" t="s">
        <v>642</v>
      </c>
      <c r="D63" s="11" t="s">
        <v>46</v>
      </c>
      <c r="E63" s="24">
        <v>2</v>
      </c>
      <c r="F63" s="32">
        <v>0</v>
      </c>
      <c r="G63" s="32">
        <f t="shared" si="0"/>
        <v>0</v>
      </c>
    </row>
    <row r="64" spans="1:7" ht="14.25">
      <c r="A64" s="103" t="s">
        <v>772</v>
      </c>
      <c r="B64" s="103"/>
      <c r="C64" s="103"/>
      <c r="D64" s="103"/>
      <c r="E64" s="24"/>
      <c r="F64" s="32">
        <v>0</v>
      </c>
      <c r="G64" s="32">
        <f t="shared" si="0"/>
        <v>0</v>
      </c>
    </row>
    <row r="65" spans="1:7" ht="51">
      <c r="A65" s="11">
        <v>1</v>
      </c>
      <c r="B65" s="11" t="s">
        <v>268</v>
      </c>
      <c r="C65" s="11" t="s">
        <v>643</v>
      </c>
      <c r="D65" s="11" t="s">
        <v>602</v>
      </c>
      <c r="E65" s="24">
        <v>1</v>
      </c>
      <c r="F65" s="32">
        <v>0</v>
      </c>
      <c r="G65" s="32">
        <f t="shared" si="0"/>
        <v>0</v>
      </c>
    </row>
    <row r="66" spans="1:7" ht="25.5">
      <c r="A66" s="11">
        <v>2</v>
      </c>
      <c r="B66" s="11" t="s">
        <v>644</v>
      </c>
      <c r="C66" s="11" t="s">
        <v>645</v>
      </c>
      <c r="D66" s="11" t="s">
        <v>46</v>
      </c>
      <c r="E66" s="24">
        <v>2</v>
      </c>
      <c r="F66" s="32">
        <v>0</v>
      </c>
      <c r="G66" s="32">
        <f t="shared" si="0"/>
        <v>0</v>
      </c>
    </row>
    <row r="67" spans="1:7" ht="25.5">
      <c r="A67" s="11">
        <v>3</v>
      </c>
      <c r="B67" s="11" t="s">
        <v>646</v>
      </c>
      <c r="C67" s="11" t="s">
        <v>647</v>
      </c>
      <c r="D67" s="11" t="s">
        <v>46</v>
      </c>
      <c r="E67" s="24">
        <v>5</v>
      </c>
      <c r="F67" s="32">
        <v>0</v>
      </c>
      <c r="G67" s="32">
        <f t="shared" si="0"/>
        <v>0</v>
      </c>
    </row>
    <row r="68" spans="1:7" ht="38.25">
      <c r="A68" s="11">
        <v>4</v>
      </c>
      <c r="B68" s="11" t="s">
        <v>648</v>
      </c>
      <c r="C68" s="11" t="s">
        <v>649</v>
      </c>
      <c r="D68" s="11" t="s">
        <v>46</v>
      </c>
      <c r="E68" s="24">
        <v>1</v>
      </c>
      <c r="F68" s="32">
        <v>0</v>
      </c>
      <c r="G68" s="32">
        <f t="shared" si="0"/>
        <v>0</v>
      </c>
    </row>
    <row r="69" spans="1:7" ht="38.25">
      <c r="A69" s="11">
        <v>5</v>
      </c>
      <c r="B69" s="11" t="s">
        <v>650</v>
      </c>
      <c r="C69" s="11" t="s">
        <v>651</v>
      </c>
      <c r="D69" s="11" t="s">
        <v>46</v>
      </c>
      <c r="E69" s="24">
        <v>3</v>
      </c>
      <c r="F69" s="32">
        <v>0</v>
      </c>
      <c r="G69" s="32">
        <f t="shared" si="0"/>
        <v>0</v>
      </c>
    </row>
    <row r="70" spans="1:7" ht="63.75">
      <c r="A70" s="11">
        <v>6</v>
      </c>
      <c r="B70" s="11" t="s">
        <v>652</v>
      </c>
      <c r="C70" s="11" t="s">
        <v>653</v>
      </c>
      <c r="D70" s="11" t="s">
        <v>46</v>
      </c>
      <c r="E70" s="24">
        <v>2</v>
      </c>
      <c r="F70" s="32">
        <v>0</v>
      </c>
      <c r="G70" s="32">
        <f t="shared" si="0"/>
        <v>0</v>
      </c>
    </row>
    <row r="71" spans="1:7" ht="63.75">
      <c r="A71" s="11">
        <v>7</v>
      </c>
      <c r="B71" s="11" t="s">
        <v>654</v>
      </c>
      <c r="C71" s="11" t="s">
        <v>655</v>
      </c>
      <c r="D71" s="11" t="s">
        <v>46</v>
      </c>
      <c r="E71" s="24">
        <v>5</v>
      </c>
      <c r="F71" s="32">
        <v>0</v>
      </c>
      <c r="G71" s="32">
        <f t="shared" si="0"/>
        <v>0</v>
      </c>
    </row>
    <row r="72" spans="1:7" ht="25.5">
      <c r="A72" s="11">
        <v>8</v>
      </c>
      <c r="B72" s="11" t="s">
        <v>656</v>
      </c>
      <c r="C72" s="11" t="s">
        <v>657</v>
      </c>
      <c r="D72" s="11" t="s">
        <v>46</v>
      </c>
      <c r="E72" s="24">
        <v>3</v>
      </c>
      <c r="F72" s="32">
        <v>0</v>
      </c>
      <c r="G72" s="32">
        <f t="shared" si="0"/>
        <v>0</v>
      </c>
    </row>
    <row r="73" spans="1:7" ht="38.25">
      <c r="A73" s="11">
        <v>9</v>
      </c>
      <c r="B73" s="11" t="s">
        <v>656</v>
      </c>
      <c r="C73" s="11" t="s">
        <v>658</v>
      </c>
      <c r="D73" s="11" t="s">
        <v>46</v>
      </c>
      <c r="E73" s="24">
        <v>2</v>
      </c>
      <c r="F73" s="32">
        <v>0</v>
      </c>
      <c r="G73" s="32">
        <f t="shared" si="0"/>
        <v>0</v>
      </c>
    </row>
    <row r="74" spans="1:7" ht="25.5">
      <c r="A74" s="11">
        <v>10</v>
      </c>
      <c r="B74" s="11" t="s">
        <v>659</v>
      </c>
      <c r="C74" s="11" t="s">
        <v>660</v>
      </c>
      <c r="D74" s="11" t="s">
        <v>46</v>
      </c>
      <c r="E74" s="24">
        <v>1</v>
      </c>
      <c r="F74" s="32">
        <v>0</v>
      </c>
      <c r="G74" s="32">
        <f aca="true" t="shared" si="1" ref="G74:G136">ROUND(E74*F74,2)</f>
        <v>0</v>
      </c>
    </row>
    <row r="75" spans="1:7" ht="25.5">
      <c r="A75" s="11">
        <v>11</v>
      </c>
      <c r="B75" s="11" t="s">
        <v>661</v>
      </c>
      <c r="C75" s="11" t="s">
        <v>662</v>
      </c>
      <c r="D75" s="11" t="s">
        <v>338</v>
      </c>
      <c r="E75" s="24">
        <v>1</v>
      </c>
      <c r="F75" s="32">
        <v>0</v>
      </c>
      <c r="G75" s="32">
        <f t="shared" si="1"/>
        <v>0</v>
      </c>
    </row>
    <row r="76" spans="1:7" ht="51">
      <c r="A76" s="11">
        <v>12</v>
      </c>
      <c r="B76" s="11" t="s">
        <v>663</v>
      </c>
      <c r="C76" s="11" t="s">
        <v>664</v>
      </c>
      <c r="D76" s="11" t="s">
        <v>54</v>
      </c>
      <c r="E76" s="24">
        <v>2.2</v>
      </c>
      <c r="F76" s="32">
        <v>0</v>
      </c>
      <c r="G76" s="32">
        <f t="shared" si="1"/>
        <v>0</v>
      </c>
    </row>
    <row r="77" spans="1:7" ht="51">
      <c r="A77" s="11">
        <v>13</v>
      </c>
      <c r="B77" s="11" t="s">
        <v>665</v>
      </c>
      <c r="C77" s="11" t="s">
        <v>666</v>
      </c>
      <c r="D77" s="11" t="s">
        <v>54</v>
      </c>
      <c r="E77" s="24">
        <v>22</v>
      </c>
      <c r="F77" s="32">
        <v>0</v>
      </c>
      <c r="G77" s="32">
        <f t="shared" si="1"/>
        <v>0</v>
      </c>
    </row>
    <row r="78" spans="1:7" ht="51">
      <c r="A78" s="11">
        <v>14</v>
      </c>
      <c r="B78" s="11" t="s">
        <v>667</v>
      </c>
      <c r="C78" s="11" t="s">
        <v>668</v>
      </c>
      <c r="D78" s="11" t="s">
        <v>54</v>
      </c>
      <c r="E78" s="24">
        <v>3</v>
      </c>
      <c r="F78" s="32">
        <v>0</v>
      </c>
      <c r="G78" s="32">
        <f t="shared" si="1"/>
        <v>0</v>
      </c>
    </row>
    <row r="79" spans="1:7" ht="14.25">
      <c r="A79" s="103" t="s">
        <v>669</v>
      </c>
      <c r="B79" s="103"/>
      <c r="C79" s="103"/>
      <c r="D79" s="103"/>
      <c r="E79" s="24"/>
      <c r="F79" s="32">
        <v>0</v>
      </c>
      <c r="G79" s="32">
        <f t="shared" si="1"/>
        <v>0</v>
      </c>
    </row>
    <row r="80" spans="1:7" ht="38.25">
      <c r="A80" s="11">
        <v>1</v>
      </c>
      <c r="B80" s="11" t="s">
        <v>670</v>
      </c>
      <c r="C80" s="11" t="s">
        <v>671</v>
      </c>
      <c r="D80" s="11" t="s">
        <v>46</v>
      </c>
      <c r="E80" s="24">
        <v>1</v>
      </c>
      <c r="F80" s="32">
        <v>0</v>
      </c>
      <c r="G80" s="32">
        <f t="shared" si="1"/>
        <v>0</v>
      </c>
    </row>
    <row r="81" spans="1:7" ht="25.5">
      <c r="A81" s="11">
        <v>2</v>
      </c>
      <c r="B81" s="11" t="s">
        <v>672</v>
      </c>
      <c r="C81" s="11" t="s">
        <v>673</v>
      </c>
      <c r="D81" s="11" t="s">
        <v>46</v>
      </c>
      <c r="E81" s="24">
        <v>1</v>
      </c>
      <c r="F81" s="32">
        <v>0</v>
      </c>
      <c r="G81" s="32">
        <f t="shared" si="1"/>
        <v>0</v>
      </c>
    </row>
    <row r="82" spans="1:7" ht="51">
      <c r="A82" s="11">
        <v>3</v>
      </c>
      <c r="B82" s="11" t="s">
        <v>674</v>
      </c>
      <c r="C82" s="11" t="s">
        <v>675</v>
      </c>
      <c r="D82" s="11" t="s">
        <v>46</v>
      </c>
      <c r="E82" s="24">
        <v>6</v>
      </c>
      <c r="F82" s="32">
        <v>0</v>
      </c>
      <c r="G82" s="32">
        <f t="shared" si="1"/>
        <v>0</v>
      </c>
    </row>
    <row r="83" spans="1:7" ht="25.5">
      <c r="A83" s="11">
        <v>4</v>
      </c>
      <c r="B83" s="11" t="s">
        <v>676</v>
      </c>
      <c r="C83" s="11" t="s">
        <v>677</v>
      </c>
      <c r="D83" s="11" t="s">
        <v>46</v>
      </c>
      <c r="E83" s="24">
        <v>1</v>
      </c>
      <c r="F83" s="32">
        <v>0</v>
      </c>
      <c r="G83" s="32">
        <f t="shared" si="1"/>
        <v>0</v>
      </c>
    </row>
    <row r="84" spans="1:7" ht="38.25">
      <c r="A84" s="11">
        <v>5</v>
      </c>
      <c r="B84" s="11" t="s">
        <v>678</v>
      </c>
      <c r="C84" s="11" t="s">
        <v>679</v>
      </c>
      <c r="D84" s="11" t="s">
        <v>46</v>
      </c>
      <c r="E84" s="24">
        <v>6</v>
      </c>
      <c r="F84" s="32">
        <v>0</v>
      </c>
      <c r="G84" s="32">
        <f t="shared" si="1"/>
        <v>0</v>
      </c>
    </row>
    <row r="85" spans="1:7" ht="38.25">
      <c r="A85" s="11">
        <v>6</v>
      </c>
      <c r="B85" s="11" t="s">
        <v>680</v>
      </c>
      <c r="C85" s="11" t="s">
        <v>681</v>
      </c>
      <c r="D85" s="11" t="s">
        <v>54</v>
      </c>
      <c r="E85" s="24">
        <v>2</v>
      </c>
      <c r="F85" s="32">
        <v>0</v>
      </c>
      <c r="G85" s="32">
        <f t="shared" si="1"/>
        <v>0</v>
      </c>
    </row>
    <row r="86" spans="1:7" ht="38.25">
      <c r="A86" s="11">
        <v>7</v>
      </c>
      <c r="B86" s="11" t="s">
        <v>624</v>
      </c>
      <c r="C86" s="11" t="s">
        <v>682</v>
      </c>
      <c r="D86" s="11" t="s">
        <v>54</v>
      </c>
      <c r="E86" s="24">
        <v>25</v>
      </c>
      <c r="F86" s="32">
        <v>0</v>
      </c>
      <c r="G86" s="32">
        <f t="shared" si="1"/>
        <v>0</v>
      </c>
    </row>
    <row r="87" spans="1:7" ht="25.5">
      <c r="A87" s="11">
        <v>8</v>
      </c>
      <c r="B87" s="11" t="s">
        <v>683</v>
      </c>
      <c r="C87" s="11" t="s">
        <v>684</v>
      </c>
      <c r="D87" s="11" t="s">
        <v>54</v>
      </c>
      <c r="E87" s="24">
        <v>12</v>
      </c>
      <c r="F87" s="32">
        <v>0</v>
      </c>
      <c r="G87" s="32">
        <f t="shared" si="1"/>
        <v>0</v>
      </c>
    </row>
    <row r="88" spans="1:7" ht="38.25">
      <c r="A88" s="11">
        <v>9</v>
      </c>
      <c r="B88" s="11" t="s">
        <v>685</v>
      </c>
      <c r="C88" s="11" t="s">
        <v>686</v>
      </c>
      <c r="D88" s="11" t="s">
        <v>46</v>
      </c>
      <c r="E88" s="24">
        <v>5</v>
      </c>
      <c r="F88" s="32">
        <v>0</v>
      </c>
      <c r="G88" s="32">
        <f t="shared" si="1"/>
        <v>0</v>
      </c>
    </row>
    <row r="89" spans="1:7" ht="14.25">
      <c r="A89" s="103" t="s">
        <v>687</v>
      </c>
      <c r="B89" s="103"/>
      <c r="C89" s="103"/>
      <c r="D89" s="103"/>
      <c r="E89" s="24"/>
      <c r="F89" s="32">
        <v>0</v>
      </c>
      <c r="G89" s="32">
        <f t="shared" si="1"/>
        <v>0</v>
      </c>
    </row>
    <row r="90" spans="1:7" ht="14.25">
      <c r="A90" s="103" t="s">
        <v>688</v>
      </c>
      <c r="B90" s="103"/>
      <c r="C90" s="103"/>
      <c r="D90" s="103"/>
      <c r="E90" s="24"/>
      <c r="F90" s="32">
        <v>0</v>
      </c>
      <c r="G90" s="32">
        <f t="shared" si="1"/>
        <v>0</v>
      </c>
    </row>
    <row r="91" spans="1:7" ht="38.25">
      <c r="A91" s="11">
        <v>1</v>
      </c>
      <c r="B91" s="11" t="s">
        <v>565</v>
      </c>
      <c r="C91" s="11" t="s">
        <v>689</v>
      </c>
      <c r="D91" s="11" t="s">
        <v>46</v>
      </c>
      <c r="E91" s="24">
        <v>1</v>
      </c>
      <c r="F91" s="32">
        <v>0</v>
      </c>
      <c r="G91" s="32">
        <f t="shared" si="1"/>
        <v>0</v>
      </c>
    </row>
    <row r="92" spans="1:7" ht="25.5">
      <c r="A92" s="11">
        <v>2</v>
      </c>
      <c r="B92" s="11" t="s">
        <v>590</v>
      </c>
      <c r="C92" s="11" t="s">
        <v>690</v>
      </c>
      <c r="D92" s="11" t="s">
        <v>46</v>
      </c>
      <c r="E92" s="24">
        <v>1</v>
      </c>
      <c r="F92" s="32">
        <v>0</v>
      </c>
      <c r="G92" s="32">
        <f t="shared" si="1"/>
        <v>0</v>
      </c>
    </row>
    <row r="93" spans="1:7" ht="51">
      <c r="A93" s="11">
        <v>3</v>
      </c>
      <c r="B93" s="11" t="s">
        <v>691</v>
      </c>
      <c r="C93" s="11" t="s">
        <v>692</v>
      </c>
      <c r="D93" s="11" t="s">
        <v>17</v>
      </c>
      <c r="E93" s="24">
        <v>0.75</v>
      </c>
      <c r="F93" s="32">
        <v>0</v>
      </c>
      <c r="G93" s="32">
        <f t="shared" si="1"/>
        <v>0</v>
      </c>
    </row>
    <row r="94" spans="1:7" ht="38.25">
      <c r="A94" s="11">
        <v>4</v>
      </c>
      <c r="B94" s="11" t="s">
        <v>581</v>
      </c>
      <c r="C94" s="11" t="s">
        <v>693</v>
      </c>
      <c r="D94" s="11" t="s">
        <v>46</v>
      </c>
      <c r="E94" s="24">
        <v>1</v>
      </c>
      <c r="F94" s="32">
        <v>0</v>
      </c>
      <c r="G94" s="32">
        <f t="shared" si="1"/>
        <v>0</v>
      </c>
    </row>
    <row r="95" spans="1:7" ht="25.5">
      <c r="A95" s="11">
        <v>5</v>
      </c>
      <c r="B95" s="11" t="s">
        <v>599</v>
      </c>
      <c r="C95" s="11" t="s">
        <v>694</v>
      </c>
      <c r="D95" s="11" t="s">
        <v>46</v>
      </c>
      <c r="E95" s="24">
        <v>1</v>
      </c>
      <c r="F95" s="32">
        <v>0</v>
      </c>
      <c r="G95" s="32">
        <f t="shared" si="1"/>
        <v>0</v>
      </c>
    </row>
    <row r="96" spans="1:7" ht="51">
      <c r="A96" s="11">
        <v>6</v>
      </c>
      <c r="B96" s="11" t="s">
        <v>695</v>
      </c>
      <c r="C96" s="11" t="s">
        <v>696</v>
      </c>
      <c r="D96" s="11" t="s">
        <v>17</v>
      </c>
      <c r="E96" s="24">
        <v>0.5</v>
      </c>
      <c r="F96" s="32">
        <v>0</v>
      </c>
      <c r="G96" s="32">
        <f t="shared" si="1"/>
        <v>0</v>
      </c>
    </row>
    <row r="97" spans="1:7" ht="25.5">
      <c r="A97" s="11">
        <v>7</v>
      </c>
      <c r="B97" s="11" t="s">
        <v>697</v>
      </c>
      <c r="C97" s="11" t="s">
        <v>698</v>
      </c>
      <c r="D97" s="11" t="s">
        <v>46</v>
      </c>
      <c r="E97" s="24">
        <v>1</v>
      </c>
      <c r="F97" s="32">
        <v>0</v>
      </c>
      <c r="G97" s="32">
        <f t="shared" si="1"/>
        <v>0</v>
      </c>
    </row>
    <row r="98" spans="1:7" ht="25.5">
      <c r="A98" s="11">
        <v>8</v>
      </c>
      <c r="B98" s="11" t="s">
        <v>699</v>
      </c>
      <c r="C98" s="11" t="s">
        <v>700</v>
      </c>
      <c r="D98" s="11" t="s">
        <v>46</v>
      </c>
      <c r="E98" s="24">
        <v>2</v>
      </c>
      <c r="F98" s="32">
        <v>0</v>
      </c>
      <c r="G98" s="32">
        <f t="shared" si="1"/>
        <v>0</v>
      </c>
    </row>
    <row r="99" spans="1:7" ht="63.75">
      <c r="A99" s="11">
        <v>9</v>
      </c>
      <c r="B99" s="11" t="s">
        <v>573</v>
      </c>
      <c r="C99" s="11" t="s">
        <v>701</v>
      </c>
      <c r="D99" s="11" t="s">
        <v>46</v>
      </c>
      <c r="E99" s="24">
        <v>1</v>
      </c>
      <c r="F99" s="32">
        <v>0</v>
      </c>
      <c r="G99" s="32">
        <f t="shared" si="1"/>
        <v>0</v>
      </c>
    </row>
    <row r="100" spans="1:7" ht="102">
      <c r="A100" s="11">
        <v>10</v>
      </c>
      <c r="B100" s="11" t="s">
        <v>268</v>
      </c>
      <c r="C100" s="11" t="s">
        <v>702</v>
      </c>
      <c r="D100" s="11" t="s">
        <v>62</v>
      </c>
      <c r="E100" s="24">
        <v>1</v>
      </c>
      <c r="F100" s="32">
        <v>0</v>
      </c>
      <c r="G100" s="32">
        <f t="shared" si="1"/>
        <v>0</v>
      </c>
    </row>
    <row r="101" spans="1:7" ht="51">
      <c r="A101" s="11">
        <v>11</v>
      </c>
      <c r="B101" s="11" t="s">
        <v>621</v>
      </c>
      <c r="C101" s="11" t="s">
        <v>703</v>
      </c>
      <c r="D101" s="11" t="s">
        <v>17</v>
      </c>
      <c r="E101" s="24">
        <v>8.64</v>
      </c>
      <c r="F101" s="32">
        <v>0</v>
      </c>
      <c r="G101" s="32">
        <f t="shared" si="1"/>
        <v>0</v>
      </c>
    </row>
    <row r="102" spans="1:7" ht="25.5">
      <c r="A102" s="11">
        <v>12</v>
      </c>
      <c r="B102" s="11" t="s">
        <v>578</v>
      </c>
      <c r="C102" s="11" t="s">
        <v>704</v>
      </c>
      <c r="D102" s="11" t="s">
        <v>46</v>
      </c>
      <c r="E102" s="24">
        <v>1</v>
      </c>
      <c r="F102" s="32">
        <v>0</v>
      </c>
      <c r="G102" s="32">
        <f t="shared" si="1"/>
        <v>0</v>
      </c>
    </row>
    <row r="103" spans="1:7" ht="51">
      <c r="A103" s="11">
        <v>13</v>
      </c>
      <c r="B103" s="11" t="s">
        <v>617</v>
      </c>
      <c r="C103" s="11" t="s">
        <v>705</v>
      </c>
      <c r="D103" s="11" t="s">
        <v>17</v>
      </c>
      <c r="E103" s="24">
        <v>5.5</v>
      </c>
      <c r="F103" s="32">
        <v>0</v>
      </c>
      <c r="G103" s="32">
        <f t="shared" si="1"/>
        <v>0</v>
      </c>
    </row>
    <row r="104" spans="1:7" ht="51">
      <c r="A104" s="11">
        <v>14</v>
      </c>
      <c r="B104" s="11" t="s">
        <v>706</v>
      </c>
      <c r="C104" s="11" t="s">
        <v>707</v>
      </c>
      <c r="D104" s="11" t="s">
        <v>46</v>
      </c>
      <c r="E104" s="24">
        <v>1</v>
      </c>
      <c r="F104" s="32">
        <v>0</v>
      </c>
      <c r="G104" s="32">
        <f t="shared" si="1"/>
        <v>0</v>
      </c>
    </row>
    <row r="105" spans="1:7" ht="38.25">
      <c r="A105" s="11">
        <v>15</v>
      </c>
      <c r="B105" s="11" t="s">
        <v>708</v>
      </c>
      <c r="C105" s="11" t="s">
        <v>709</v>
      </c>
      <c r="D105" s="11" t="s">
        <v>46</v>
      </c>
      <c r="E105" s="24">
        <v>1</v>
      </c>
      <c r="F105" s="32">
        <v>0</v>
      </c>
      <c r="G105" s="32">
        <f t="shared" si="1"/>
        <v>0</v>
      </c>
    </row>
    <row r="106" spans="1:7" ht="14.25">
      <c r="A106" s="103" t="s">
        <v>773</v>
      </c>
      <c r="B106" s="103"/>
      <c r="C106" s="103"/>
      <c r="D106" s="103"/>
      <c r="E106" s="11"/>
      <c r="F106" s="32">
        <v>0</v>
      </c>
      <c r="G106" s="32">
        <f t="shared" si="1"/>
        <v>0</v>
      </c>
    </row>
    <row r="107" spans="1:7" ht="51">
      <c r="A107" s="11">
        <v>1</v>
      </c>
      <c r="B107" s="11" t="s">
        <v>268</v>
      </c>
      <c r="C107" s="11" t="s">
        <v>643</v>
      </c>
      <c r="D107" s="11" t="s">
        <v>602</v>
      </c>
      <c r="E107" s="24">
        <v>1</v>
      </c>
      <c r="F107" s="32">
        <v>0</v>
      </c>
      <c r="G107" s="32">
        <f t="shared" si="1"/>
        <v>0</v>
      </c>
    </row>
    <row r="108" spans="1:7" ht="38.25">
      <c r="A108" s="11">
        <v>2</v>
      </c>
      <c r="B108" s="11" t="s">
        <v>670</v>
      </c>
      <c r="C108" s="11" t="s">
        <v>671</v>
      </c>
      <c r="D108" s="11" t="s">
        <v>46</v>
      </c>
      <c r="E108" s="24">
        <v>1</v>
      </c>
      <c r="F108" s="32">
        <v>0</v>
      </c>
      <c r="G108" s="32">
        <f t="shared" si="1"/>
        <v>0</v>
      </c>
    </row>
    <row r="109" spans="1:7" ht="25.5">
      <c r="A109" s="11">
        <v>3</v>
      </c>
      <c r="B109" s="11" t="s">
        <v>672</v>
      </c>
      <c r="C109" s="11" t="s">
        <v>673</v>
      </c>
      <c r="D109" s="11" t="s">
        <v>46</v>
      </c>
      <c r="E109" s="24">
        <v>1</v>
      </c>
      <c r="F109" s="32">
        <v>0</v>
      </c>
      <c r="G109" s="32">
        <f t="shared" si="1"/>
        <v>0</v>
      </c>
    </row>
    <row r="110" spans="1:7" ht="25.5">
      <c r="A110" s="11">
        <v>4</v>
      </c>
      <c r="B110" s="11" t="s">
        <v>676</v>
      </c>
      <c r="C110" s="11" t="s">
        <v>677</v>
      </c>
      <c r="D110" s="11" t="s">
        <v>46</v>
      </c>
      <c r="E110" s="24">
        <v>1</v>
      </c>
      <c r="F110" s="32">
        <v>0</v>
      </c>
      <c r="G110" s="32">
        <f t="shared" si="1"/>
        <v>0</v>
      </c>
    </row>
    <row r="111" spans="1:7" ht="25.5">
      <c r="A111" s="11">
        <v>5</v>
      </c>
      <c r="B111" s="11" t="s">
        <v>644</v>
      </c>
      <c r="C111" s="11" t="s">
        <v>645</v>
      </c>
      <c r="D111" s="11" t="s">
        <v>46</v>
      </c>
      <c r="E111" s="24">
        <v>2</v>
      </c>
      <c r="F111" s="32">
        <v>0</v>
      </c>
      <c r="G111" s="32">
        <f t="shared" si="1"/>
        <v>0</v>
      </c>
    </row>
    <row r="112" spans="1:7" ht="25.5">
      <c r="A112" s="11">
        <v>6</v>
      </c>
      <c r="B112" s="11" t="s">
        <v>646</v>
      </c>
      <c r="C112" s="11" t="s">
        <v>647</v>
      </c>
      <c r="D112" s="11" t="s">
        <v>46</v>
      </c>
      <c r="E112" s="24">
        <v>6</v>
      </c>
      <c r="F112" s="32">
        <v>0</v>
      </c>
      <c r="G112" s="32">
        <f t="shared" si="1"/>
        <v>0</v>
      </c>
    </row>
    <row r="113" spans="1:7" ht="38.25">
      <c r="A113" s="11">
        <v>7</v>
      </c>
      <c r="B113" s="11" t="s">
        <v>648</v>
      </c>
      <c r="C113" s="11" t="s">
        <v>710</v>
      </c>
      <c r="D113" s="11" t="s">
        <v>46</v>
      </c>
      <c r="E113" s="24">
        <v>5</v>
      </c>
      <c r="F113" s="32">
        <v>0</v>
      </c>
      <c r="G113" s="32">
        <f t="shared" si="1"/>
        <v>0</v>
      </c>
    </row>
    <row r="114" spans="1:7" ht="25.5">
      <c r="A114" s="11">
        <v>8</v>
      </c>
      <c r="B114" s="11" t="s">
        <v>656</v>
      </c>
      <c r="C114" s="11" t="s">
        <v>657</v>
      </c>
      <c r="D114" s="11" t="s">
        <v>46</v>
      </c>
      <c r="E114" s="24">
        <v>3</v>
      </c>
      <c r="F114" s="32">
        <v>0</v>
      </c>
      <c r="G114" s="32">
        <f t="shared" si="1"/>
        <v>0</v>
      </c>
    </row>
    <row r="115" spans="1:7" ht="38.25">
      <c r="A115" s="11">
        <v>9</v>
      </c>
      <c r="B115" s="11" t="s">
        <v>656</v>
      </c>
      <c r="C115" s="11" t="s">
        <v>658</v>
      </c>
      <c r="D115" s="11" t="s">
        <v>46</v>
      </c>
      <c r="E115" s="24">
        <v>1</v>
      </c>
      <c r="F115" s="32">
        <v>0</v>
      </c>
      <c r="G115" s="32">
        <f t="shared" si="1"/>
        <v>0</v>
      </c>
    </row>
    <row r="116" spans="1:7" ht="25.5">
      <c r="A116" s="11">
        <v>10</v>
      </c>
      <c r="B116" s="11" t="s">
        <v>711</v>
      </c>
      <c r="C116" s="11" t="s">
        <v>712</v>
      </c>
      <c r="D116" s="11" t="s">
        <v>46</v>
      </c>
      <c r="E116" s="24">
        <v>1</v>
      </c>
      <c r="F116" s="32">
        <v>0</v>
      </c>
      <c r="G116" s="32">
        <f t="shared" si="1"/>
        <v>0</v>
      </c>
    </row>
    <row r="117" spans="1:7" ht="38.25">
      <c r="A117" s="11">
        <v>11</v>
      </c>
      <c r="B117" s="11" t="s">
        <v>711</v>
      </c>
      <c r="C117" s="11" t="s">
        <v>713</v>
      </c>
      <c r="D117" s="11" t="s">
        <v>46</v>
      </c>
      <c r="E117" s="24">
        <v>1</v>
      </c>
      <c r="F117" s="32">
        <v>0</v>
      </c>
      <c r="G117" s="32">
        <f t="shared" si="1"/>
        <v>0</v>
      </c>
    </row>
    <row r="118" spans="1:7" ht="51">
      <c r="A118" s="11">
        <v>12</v>
      </c>
      <c r="B118" s="11" t="s">
        <v>665</v>
      </c>
      <c r="C118" s="11" t="s">
        <v>666</v>
      </c>
      <c r="D118" s="11" t="s">
        <v>54</v>
      </c>
      <c r="E118" s="24">
        <v>30</v>
      </c>
      <c r="F118" s="32">
        <v>0</v>
      </c>
      <c r="G118" s="32">
        <f t="shared" si="1"/>
        <v>0</v>
      </c>
    </row>
    <row r="119" spans="1:7" ht="51">
      <c r="A119" s="11">
        <v>13</v>
      </c>
      <c r="B119" s="11" t="s">
        <v>714</v>
      </c>
      <c r="C119" s="11" t="s">
        <v>715</v>
      </c>
      <c r="D119" s="11" t="s">
        <v>54</v>
      </c>
      <c r="E119" s="24">
        <v>1</v>
      </c>
      <c r="F119" s="32">
        <v>0</v>
      </c>
      <c r="G119" s="32">
        <f t="shared" si="1"/>
        <v>0</v>
      </c>
    </row>
    <row r="120" spans="1:7" ht="63.75">
      <c r="A120" s="11">
        <v>14</v>
      </c>
      <c r="B120" s="11" t="s">
        <v>652</v>
      </c>
      <c r="C120" s="11" t="s">
        <v>653</v>
      </c>
      <c r="D120" s="11" t="s">
        <v>46</v>
      </c>
      <c r="E120" s="24">
        <v>2</v>
      </c>
      <c r="F120" s="32">
        <v>0</v>
      </c>
      <c r="G120" s="32">
        <f t="shared" si="1"/>
        <v>0</v>
      </c>
    </row>
    <row r="121" spans="1:7" ht="63.75">
      <c r="A121" s="11">
        <v>15</v>
      </c>
      <c r="B121" s="11" t="s">
        <v>654</v>
      </c>
      <c r="C121" s="11" t="s">
        <v>655</v>
      </c>
      <c r="D121" s="11" t="s">
        <v>46</v>
      </c>
      <c r="E121" s="24">
        <v>6</v>
      </c>
      <c r="F121" s="32">
        <v>0</v>
      </c>
      <c r="G121" s="32">
        <f t="shared" si="1"/>
        <v>0</v>
      </c>
    </row>
    <row r="122" spans="1:7" ht="51">
      <c r="A122" s="11">
        <v>16</v>
      </c>
      <c r="B122" s="11" t="s">
        <v>674</v>
      </c>
      <c r="C122" s="11" t="s">
        <v>675</v>
      </c>
      <c r="D122" s="11" t="s">
        <v>46</v>
      </c>
      <c r="E122" s="24">
        <v>2</v>
      </c>
      <c r="F122" s="32">
        <v>0</v>
      </c>
      <c r="G122" s="32">
        <f t="shared" si="1"/>
        <v>0</v>
      </c>
    </row>
    <row r="123" spans="1:7" ht="38.25">
      <c r="A123" s="11">
        <v>17</v>
      </c>
      <c r="B123" s="11" t="s">
        <v>678</v>
      </c>
      <c r="C123" s="11" t="s">
        <v>679</v>
      </c>
      <c r="D123" s="11" t="s">
        <v>46</v>
      </c>
      <c r="E123" s="24">
        <v>2</v>
      </c>
      <c r="F123" s="32">
        <v>0</v>
      </c>
      <c r="G123" s="32">
        <f t="shared" si="1"/>
        <v>0</v>
      </c>
    </row>
    <row r="124" spans="1:7" ht="38.25">
      <c r="A124" s="11">
        <v>18</v>
      </c>
      <c r="B124" s="11" t="s">
        <v>716</v>
      </c>
      <c r="C124" s="11" t="s">
        <v>717</v>
      </c>
      <c r="D124" s="11" t="s">
        <v>17</v>
      </c>
      <c r="E124" s="24">
        <v>3.6</v>
      </c>
      <c r="F124" s="32">
        <v>0</v>
      </c>
      <c r="G124" s="32">
        <f t="shared" si="1"/>
        <v>0</v>
      </c>
    </row>
    <row r="125" spans="1:7" ht="63.75">
      <c r="A125" s="11">
        <v>19</v>
      </c>
      <c r="B125" s="11" t="s">
        <v>268</v>
      </c>
      <c r="C125" s="11" t="s">
        <v>718</v>
      </c>
      <c r="D125" s="11" t="s">
        <v>602</v>
      </c>
      <c r="E125" s="24">
        <v>2</v>
      </c>
      <c r="F125" s="32">
        <v>0</v>
      </c>
      <c r="G125" s="32">
        <f t="shared" si="1"/>
        <v>0</v>
      </c>
    </row>
    <row r="126" spans="1:7" ht="38.25">
      <c r="A126" s="11">
        <v>20</v>
      </c>
      <c r="B126" s="11" t="s">
        <v>719</v>
      </c>
      <c r="C126" s="11" t="s">
        <v>720</v>
      </c>
      <c r="D126" s="11" t="s">
        <v>46</v>
      </c>
      <c r="E126" s="24">
        <v>1</v>
      </c>
      <c r="F126" s="32">
        <v>0</v>
      </c>
      <c r="G126" s="32">
        <f t="shared" si="1"/>
        <v>0</v>
      </c>
    </row>
    <row r="127" spans="1:7" ht="38.25">
      <c r="A127" s="11">
        <v>21</v>
      </c>
      <c r="B127" s="11" t="s">
        <v>721</v>
      </c>
      <c r="C127" s="11" t="s">
        <v>722</v>
      </c>
      <c r="D127" s="11" t="s">
        <v>54</v>
      </c>
      <c r="E127" s="24">
        <v>1</v>
      </c>
      <c r="F127" s="32">
        <v>0</v>
      </c>
      <c r="G127" s="32">
        <f t="shared" si="1"/>
        <v>0</v>
      </c>
    </row>
    <row r="128" spans="1:7" ht="25.5">
      <c r="A128" s="11">
        <v>22</v>
      </c>
      <c r="B128" s="11" t="s">
        <v>723</v>
      </c>
      <c r="C128" s="11" t="s">
        <v>724</v>
      </c>
      <c r="D128" s="11" t="s">
        <v>54</v>
      </c>
      <c r="E128" s="24">
        <v>25</v>
      </c>
      <c r="F128" s="32">
        <v>0</v>
      </c>
      <c r="G128" s="32">
        <f t="shared" si="1"/>
        <v>0</v>
      </c>
    </row>
    <row r="129" spans="1:7" ht="38.25">
      <c r="A129" s="11">
        <v>23</v>
      </c>
      <c r="B129" s="11" t="s">
        <v>725</v>
      </c>
      <c r="C129" s="11" t="s">
        <v>726</v>
      </c>
      <c r="D129" s="11" t="s">
        <v>46</v>
      </c>
      <c r="E129" s="24">
        <v>8</v>
      </c>
      <c r="F129" s="32">
        <v>0</v>
      </c>
      <c r="G129" s="32">
        <f t="shared" si="1"/>
        <v>0</v>
      </c>
    </row>
    <row r="130" spans="1:7" ht="25.5">
      <c r="A130" s="11">
        <v>24</v>
      </c>
      <c r="B130" s="11" t="s">
        <v>683</v>
      </c>
      <c r="C130" s="11" t="s">
        <v>727</v>
      </c>
      <c r="D130" s="11" t="s">
        <v>54</v>
      </c>
      <c r="E130" s="24">
        <v>7</v>
      </c>
      <c r="F130" s="32">
        <v>0</v>
      </c>
      <c r="G130" s="32">
        <f t="shared" si="1"/>
        <v>0</v>
      </c>
    </row>
    <row r="131" spans="1:7" ht="38.25">
      <c r="A131" s="11">
        <v>25</v>
      </c>
      <c r="B131" s="11" t="s">
        <v>685</v>
      </c>
      <c r="C131" s="11" t="s">
        <v>686</v>
      </c>
      <c r="D131" s="11" t="s">
        <v>46</v>
      </c>
      <c r="E131" s="24">
        <v>4</v>
      </c>
      <c r="F131" s="32">
        <v>0</v>
      </c>
      <c r="G131" s="32">
        <f t="shared" si="1"/>
        <v>0</v>
      </c>
    </row>
    <row r="132" spans="1:7" ht="14.25">
      <c r="A132" s="103" t="s">
        <v>728</v>
      </c>
      <c r="B132" s="127"/>
      <c r="C132" s="127"/>
      <c r="D132" s="127"/>
      <c r="E132" s="127"/>
      <c r="F132" s="32">
        <v>0</v>
      </c>
      <c r="G132" s="32">
        <f t="shared" si="1"/>
        <v>0</v>
      </c>
    </row>
    <row r="133" spans="1:7" ht="14.25">
      <c r="A133" s="103" t="s">
        <v>729</v>
      </c>
      <c r="B133" s="103"/>
      <c r="C133" s="103"/>
      <c r="D133" s="103"/>
      <c r="E133" s="103"/>
      <c r="F133" s="32">
        <v>0</v>
      </c>
      <c r="G133" s="32">
        <f t="shared" si="1"/>
        <v>0</v>
      </c>
    </row>
    <row r="134" spans="1:7" ht="51">
      <c r="A134" s="11">
        <v>1</v>
      </c>
      <c r="B134" s="11" t="s">
        <v>581</v>
      </c>
      <c r="C134" s="11" t="s">
        <v>730</v>
      </c>
      <c r="D134" s="11" t="s">
        <v>46</v>
      </c>
      <c r="E134" s="24">
        <v>1</v>
      </c>
      <c r="F134" s="32">
        <v>0</v>
      </c>
      <c r="G134" s="32">
        <f t="shared" si="1"/>
        <v>0</v>
      </c>
    </row>
    <row r="135" spans="1:7" ht="51">
      <c r="A135" s="11">
        <v>2</v>
      </c>
      <c r="B135" s="11" t="s">
        <v>581</v>
      </c>
      <c r="C135" s="11" t="s">
        <v>731</v>
      </c>
      <c r="D135" s="11" t="s">
        <v>46</v>
      </c>
      <c r="E135" s="24">
        <v>1</v>
      </c>
      <c r="F135" s="32">
        <v>0</v>
      </c>
      <c r="G135" s="32">
        <f t="shared" si="1"/>
        <v>0</v>
      </c>
    </row>
    <row r="136" spans="1:7" ht="51">
      <c r="A136" s="11">
        <v>3</v>
      </c>
      <c r="B136" s="11" t="s">
        <v>581</v>
      </c>
      <c r="C136" s="11" t="s">
        <v>732</v>
      </c>
      <c r="D136" s="11" t="s">
        <v>46</v>
      </c>
      <c r="E136" s="24">
        <v>1</v>
      </c>
      <c r="F136" s="32">
        <v>0</v>
      </c>
      <c r="G136" s="32">
        <f t="shared" si="1"/>
        <v>0</v>
      </c>
    </row>
    <row r="137" spans="1:7" ht="51">
      <c r="A137" s="11">
        <v>4</v>
      </c>
      <c r="B137" s="11" t="s">
        <v>268</v>
      </c>
      <c r="C137" s="11" t="s">
        <v>733</v>
      </c>
      <c r="D137" s="11" t="s">
        <v>602</v>
      </c>
      <c r="E137" s="24">
        <v>2</v>
      </c>
      <c r="F137" s="32">
        <v>0</v>
      </c>
      <c r="G137" s="32">
        <f aca="true" t="shared" si="2" ref="G137:G185">ROUND(E137*F137,2)</f>
        <v>0</v>
      </c>
    </row>
    <row r="138" spans="1:7" ht="51">
      <c r="A138" s="11">
        <v>5</v>
      </c>
      <c r="B138" s="11" t="s">
        <v>268</v>
      </c>
      <c r="C138" s="11" t="s">
        <v>734</v>
      </c>
      <c r="D138" s="11" t="s">
        <v>602</v>
      </c>
      <c r="E138" s="24">
        <v>2</v>
      </c>
      <c r="F138" s="32">
        <v>0</v>
      </c>
      <c r="G138" s="32">
        <f t="shared" si="2"/>
        <v>0</v>
      </c>
    </row>
    <row r="139" spans="1:7" ht="25.5">
      <c r="A139" s="11">
        <v>6</v>
      </c>
      <c r="B139" s="11" t="s">
        <v>699</v>
      </c>
      <c r="C139" s="11" t="s">
        <v>735</v>
      </c>
      <c r="D139" s="11" t="s">
        <v>46</v>
      </c>
      <c r="E139" s="24">
        <v>1</v>
      </c>
      <c r="F139" s="32">
        <v>0</v>
      </c>
      <c r="G139" s="32">
        <f t="shared" si="2"/>
        <v>0</v>
      </c>
    </row>
    <row r="140" spans="1:7" ht="25.5">
      <c r="A140" s="11">
        <v>7</v>
      </c>
      <c r="B140" s="11" t="s">
        <v>599</v>
      </c>
      <c r="C140" s="11" t="s">
        <v>736</v>
      </c>
      <c r="D140" s="11" t="s">
        <v>46</v>
      </c>
      <c r="E140" s="24">
        <v>1</v>
      </c>
      <c r="F140" s="32">
        <v>0</v>
      </c>
      <c r="G140" s="32">
        <f t="shared" si="2"/>
        <v>0</v>
      </c>
    </row>
    <row r="141" spans="1:7" ht="25.5">
      <c r="A141" s="11">
        <v>8</v>
      </c>
      <c r="B141" s="11" t="s">
        <v>599</v>
      </c>
      <c r="C141" s="11" t="s">
        <v>737</v>
      </c>
      <c r="D141" s="11" t="s">
        <v>46</v>
      </c>
      <c r="E141" s="24">
        <v>1</v>
      </c>
      <c r="F141" s="32">
        <v>0</v>
      </c>
      <c r="G141" s="32">
        <f t="shared" si="2"/>
        <v>0</v>
      </c>
    </row>
    <row r="142" spans="1:7" ht="25.5">
      <c r="A142" s="11">
        <v>9</v>
      </c>
      <c r="B142" s="11" t="s">
        <v>738</v>
      </c>
      <c r="C142" s="11" t="s">
        <v>739</v>
      </c>
      <c r="D142" s="11" t="s">
        <v>46</v>
      </c>
      <c r="E142" s="24">
        <v>1</v>
      </c>
      <c r="F142" s="32">
        <v>0</v>
      </c>
      <c r="G142" s="32">
        <f t="shared" si="2"/>
        <v>0</v>
      </c>
    </row>
    <row r="143" spans="1:7" ht="25.5">
      <c r="A143" s="11">
        <v>10</v>
      </c>
      <c r="B143" s="11" t="s">
        <v>590</v>
      </c>
      <c r="C143" s="11" t="s">
        <v>740</v>
      </c>
      <c r="D143" s="11" t="s">
        <v>46</v>
      </c>
      <c r="E143" s="24">
        <v>1</v>
      </c>
      <c r="F143" s="32">
        <v>0</v>
      </c>
      <c r="G143" s="32">
        <f t="shared" si="2"/>
        <v>0</v>
      </c>
    </row>
    <row r="144" spans="1:7" ht="25.5">
      <c r="A144" s="11">
        <v>11</v>
      </c>
      <c r="B144" s="11" t="s">
        <v>599</v>
      </c>
      <c r="C144" s="11" t="s">
        <v>741</v>
      </c>
      <c r="D144" s="11" t="s">
        <v>46</v>
      </c>
      <c r="E144" s="24">
        <v>1</v>
      </c>
      <c r="F144" s="32">
        <v>0</v>
      </c>
      <c r="G144" s="32">
        <f t="shared" si="2"/>
        <v>0</v>
      </c>
    </row>
    <row r="145" spans="1:7" ht="51">
      <c r="A145" s="11">
        <v>12</v>
      </c>
      <c r="B145" s="11" t="s">
        <v>581</v>
      </c>
      <c r="C145" s="11" t="s">
        <v>742</v>
      </c>
      <c r="D145" s="11" t="s">
        <v>46</v>
      </c>
      <c r="E145" s="24">
        <v>2</v>
      </c>
      <c r="F145" s="32">
        <v>0</v>
      </c>
      <c r="G145" s="32">
        <f t="shared" si="2"/>
        <v>0</v>
      </c>
    </row>
    <row r="146" spans="1:7" ht="51">
      <c r="A146" s="11">
        <v>13</v>
      </c>
      <c r="B146" s="11" t="s">
        <v>581</v>
      </c>
      <c r="C146" s="11" t="s">
        <v>743</v>
      </c>
      <c r="D146" s="11" t="s">
        <v>46</v>
      </c>
      <c r="E146" s="24">
        <v>1</v>
      </c>
      <c r="F146" s="32">
        <v>0</v>
      </c>
      <c r="G146" s="32">
        <f t="shared" si="2"/>
        <v>0</v>
      </c>
    </row>
    <row r="147" spans="1:7" ht="51">
      <c r="A147" s="11">
        <v>14</v>
      </c>
      <c r="B147" s="11" t="s">
        <v>706</v>
      </c>
      <c r="C147" s="11" t="s">
        <v>744</v>
      </c>
      <c r="D147" s="11" t="s">
        <v>46</v>
      </c>
      <c r="E147" s="24">
        <v>2</v>
      </c>
      <c r="F147" s="32">
        <v>0</v>
      </c>
      <c r="G147" s="32">
        <f t="shared" si="2"/>
        <v>0</v>
      </c>
    </row>
    <row r="148" spans="1:7" ht="51">
      <c r="A148" s="11">
        <v>15</v>
      </c>
      <c r="B148" s="11" t="s">
        <v>573</v>
      </c>
      <c r="C148" s="11" t="s">
        <v>574</v>
      </c>
      <c r="D148" s="11" t="s">
        <v>46</v>
      </c>
      <c r="E148" s="24">
        <v>2</v>
      </c>
      <c r="F148" s="32">
        <v>0</v>
      </c>
      <c r="G148" s="32">
        <f t="shared" si="2"/>
        <v>0</v>
      </c>
    </row>
    <row r="149" spans="1:7" ht="127.5">
      <c r="A149" s="11">
        <v>16</v>
      </c>
      <c r="B149" s="11" t="s">
        <v>268</v>
      </c>
      <c r="C149" s="11" t="s">
        <v>745</v>
      </c>
      <c r="D149" s="11" t="s">
        <v>62</v>
      </c>
      <c r="E149" s="24">
        <v>1</v>
      </c>
      <c r="F149" s="32">
        <v>0</v>
      </c>
      <c r="G149" s="32">
        <f t="shared" si="2"/>
        <v>0</v>
      </c>
    </row>
    <row r="150" spans="1:7" ht="102">
      <c r="A150" s="11">
        <v>17</v>
      </c>
      <c r="B150" s="11" t="s">
        <v>268</v>
      </c>
      <c r="C150" s="11" t="s">
        <v>746</v>
      </c>
      <c r="D150" s="11" t="s">
        <v>62</v>
      </c>
      <c r="E150" s="24">
        <v>1</v>
      </c>
      <c r="F150" s="32">
        <v>0</v>
      </c>
      <c r="G150" s="32">
        <f t="shared" si="2"/>
        <v>0</v>
      </c>
    </row>
    <row r="151" spans="1:7" ht="51">
      <c r="A151" s="11">
        <v>18</v>
      </c>
      <c r="B151" s="11" t="s">
        <v>608</v>
      </c>
      <c r="C151" s="11" t="s">
        <v>747</v>
      </c>
      <c r="D151" s="11" t="s">
        <v>46</v>
      </c>
      <c r="E151" s="24">
        <v>2</v>
      </c>
      <c r="F151" s="32">
        <v>0</v>
      </c>
      <c r="G151" s="32">
        <f t="shared" si="2"/>
        <v>0</v>
      </c>
    </row>
    <row r="152" spans="1:7" ht="51">
      <c r="A152" s="11">
        <v>19</v>
      </c>
      <c r="B152" s="11" t="s">
        <v>608</v>
      </c>
      <c r="C152" s="11" t="s">
        <v>748</v>
      </c>
      <c r="D152" s="11" t="s">
        <v>46</v>
      </c>
      <c r="E152" s="24">
        <v>1</v>
      </c>
      <c r="F152" s="32">
        <v>0</v>
      </c>
      <c r="G152" s="32">
        <f t="shared" si="2"/>
        <v>0</v>
      </c>
    </row>
    <row r="153" spans="1:7" ht="38.25">
      <c r="A153" s="11">
        <v>20</v>
      </c>
      <c r="B153" s="11" t="s">
        <v>631</v>
      </c>
      <c r="C153" s="11" t="s">
        <v>632</v>
      </c>
      <c r="D153" s="11" t="s">
        <v>46</v>
      </c>
      <c r="E153" s="24">
        <v>1</v>
      </c>
      <c r="F153" s="32">
        <v>0</v>
      </c>
      <c r="G153" s="32">
        <f t="shared" si="2"/>
        <v>0</v>
      </c>
    </row>
    <row r="154" spans="1:7" ht="25.5">
      <c r="A154" s="11">
        <v>21</v>
      </c>
      <c r="B154" s="11" t="s">
        <v>633</v>
      </c>
      <c r="C154" s="11" t="s">
        <v>634</v>
      </c>
      <c r="D154" s="11" t="s">
        <v>635</v>
      </c>
      <c r="E154" s="24">
        <v>1</v>
      </c>
      <c r="F154" s="32">
        <v>0</v>
      </c>
      <c r="G154" s="32">
        <f t="shared" si="2"/>
        <v>0</v>
      </c>
    </row>
    <row r="155" spans="1:7" ht="25.5">
      <c r="A155" s="11">
        <v>22</v>
      </c>
      <c r="B155" s="11" t="s">
        <v>268</v>
      </c>
      <c r="C155" s="11" t="s">
        <v>634</v>
      </c>
      <c r="D155" s="11" t="s">
        <v>62</v>
      </c>
      <c r="E155" s="24">
        <v>1</v>
      </c>
      <c r="F155" s="32">
        <v>0</v>
      </c>
      <c r="G155" s="32">
        <f t="shared" si="2"/>
        <v>0</v>
      </c>
    </row>
    <row r="156" spans="1:7" ht="25.5">
      <c r="A156" s="11">
        <v>23</v>
      </c>
      <c r="B156" s="11" t="s">
        <v>636</v>
      </c>
      <c r="C156" s="11" t="s">
        <v>637</v>
      </c>
      <c r="D156" s="11" t="s">
        <v>635</v>
      </c>
      <c r="E156" s="24">
        <v>1</v>
      </c>
      <c r="F156" s="32">
        <v>0</v>
      </c>
      <c r="G156" s="32">
        <f t="shared" si="2"/>
        <v>0</v>
      </c>
    </row>
    <row r="157" spans="1:7" ht="25.5">
      <c r="A157" s="11">
        <v>24</v>
      </c>
      <c r="B157" s="11" t="s">
        <v>268</v>
      </c>
      <c r="C157" s="11" t="s">
        <v>638</v>
      </c>
      <c r="D157" s="11" t="s">
        <v>62</v>
      </c>
      <c r="E157" s="24">
        <v>1</v>
      </c>
      <c r="F157" s="32">
        <v>0</v>
      </c>
      <c r="G157" s="32">
        <f t="shared" si="2"/>
        <v>0</v>
      </c>
    </row>
    <row r="158" spans="1:7" ht="25.5">
      <c r="A158" s="11">
        <v>25</v>
      </c>
      <c r="B158" s="11" t="s">
        <v>636</v>
      </c>
      <c r="C158" s="11" t="s">
        <v>639</v>
      </c>
      <c r="D158" s="11" t="s">
        <v>635</v>
      </c>
      <c r="E158" s="24">
        <v>1</v>
      </c>
      <c r="F158" s="32">
        <v>0</v>
      </c>
      <c r="G158" s="32">
        <f t="shared" si="2"/>
        <v>0</v>
      </c>
    </row>
    <row r="159" spans="1:7" ht="25.5">
      <c r="A159" s="11">
        <v>26</v>
      </c>
      <c r="B159" s="11" t="s">
        <v>268</v>
      </c>
      <c r="C159" s="11" t="s">
        <v>640</v>
      </c>
      <c r="D159" s="11" t="s">
        <v>62</v>
      </c>
      <c r="E159" s="24">
        <v>1</v>
      </c>
      <c r="F159" s="32">
        <v>0</v>
      </c>
      <c r="G159" s="32">
        <f t="shared" si="2"/>
        <v>0</v>
      </c>
    </row>
    <row r="160" spans="1:7" ht="51">
      <c r="A160" s="11">
        <v>27</v>
      </c>
      <c r="B160" s="11" t="s">
        <v>631</v>
      </c>
      <c r="C160" s="11" t="s">
        <v>749</v>
      </c>
      <c r="D160" s="11" t="s">
        <v>46</v>
      </c>
      <c r="E160" s="24">
        <v>1</v>
      </c>
      <c r="F160" s="32">
        <v>0</v>
      </c>
      <c r="G160" s="32">
        <f t="shared" si="2"/>
        <v>0</v>
      </c>
    </row>
    <row r="161" spans="1:7" ht="76.5">
      <c r="A161" s="11">
        <v>28</v>
      </c>
      <c r="B161" s="11" t="s">
        <v>631</v>
      </c>
      <c r="C161" s="11" t="s">
        <v>750</v>
      </c>
      <c r="D161" s="11" t="s">
        <v>46</v>
      </c>
      <c r="E161" s="24">
        <v>2</v>
      </c>
      <c r="F161" s="32">
        <v>0</v>
      </c>
      <c r="G161" s="32">
        <f t="shared" si="2"/>
        <v>0</v>
      </c>
    </row>
    <row r="162" spans="1:7" ht="51">
      <c r="A162" s="11">
        <v>29</v>
      </c>
      <c r="B162" s="11" t="s">
        <v>268</v>
      </c>
      <c r="C162" s="11" t="s">
        <v>751</v>
      </c>
      <c r="D162" s="11" t="s">
        <v>62</v>
      </c>
      <c r="E162" s="24">
        <v>2</v>
      </c>
      <c r="F162" s="32">
        <v>0</v>
      </c>
      <c r="G162" s="32">
        <f t="shared" si="2"/>
        <v>0</v>
      </c>
    </row>
    <row r="163" spans="1:7" ht="14.25">
      <c r="A163" s="103" t="s">
        <v>752</v>
      </c>
      <c r="B163" s="127"/>
      <c r="C163" s="127"/>
      <c r="D163" s="127"/>
      <c r="E163" s="11"/>
      <c r="F163" s="32">
        <v>0</v>
      </c>
      <c r="G163" s="32">
        <f t="shared" si="2"/>
        <v>0</v>
      </c>
    </row>
    <row r="164" spans="1:7" ht="38.25">
      <c r="A164" s="11">
        <v>1</v>
      </c>
      <c r="B164" s="11" t="s">
        <v>648</v>
      </c>
      <c r="C164" s="11" t="s">
        <v>710</v>
      </c>
      <c r="D164" s="11" t="s">
        <v>46</v>
      </c>
      <c r="E164" s="24">
        <v>2</v>
      </c>
      <c r="F164" s="32">
        <v>0</v>
      </c>
      <c r="G164" s="32">
        <f t="shared" si="2"/>
        <v>0</v>
      </c>
    </row>
    <row r="165" spans="1:7" ht="25.5">
      <c r="A165" s="11">
        <v>2</v>
      </c>
      <c r="B165" s="11" t="s">
        <v>646</v>
      </c>
      <c r="C165" s="11" t="s">
        <v>753</v>
      </c>
      <c r="D165" s="11" t="s">
        <v>46</v>
      </c>
      <c r="E165" s="24">
        <v>1</v>
      </c>
      <c r="F165" s="32">
        <v>0</v>
      </c>
      <c r="G165" s="32">
        <f t="shared" si="2"/>
        <v>0</v>
      </c>
    </row>
    <row r="166" spans="1:7" ht="63.75">
      <c r="A166" s="11">
        <v>3</v>
      </c>
      <c r="B166" s="11" t="s">
        <v>652</v>
      </c>
      <c r="C166" s="11" t="s">
        <v>653</v>
      </c>
      <c r="D166" s="11" t="s">
        <v>46</v>
      </c>
      <c r="E166" s="24">
        <v>2</v>
      </c>
      <c r="F166" s="32">
        <v>0</v>
      </c>
      <c r="G166" s="32">
        <f t="shared" si="2"/>
        <v>0</v>
      </c>
    </row>
    <row r="167" spans="1:7" ht="25.5">
      <c r="A167" s="11">
        <v>4</v>
      </c>
      <c r="B167" s="11" t="s">
        <v>659</v>
      </c>
      <c r="C167" s="11" t="s">
        <v>660</v>
      </c>
      <c r="D167" s="11" t="s">
        <v>46</v>
      </c>
      <c r="E167" s="24">
        <v>1</v>
      </c>
      <c r="F167" s="32">
        <v>0</v>
      </c>
      <c r="G167" s="32">
        <f t="shared" si="2"/>
        <v>0</v>
      </c>
    </row>
    <row r="168" spans="1:7" ht="51">
      <c r="A168" s="11">
        <v>5</v>
      </c>
      <c r="B168" s="11" t="s">
        <v>665</v>
      </c>
      <c r="C168" s="11" t="s">
        <v>666</v>
      </c>
      <c r="D168" s="11" t="s">
        <v>54</v>
      </c>
      <c r="E168" s="24">
        <v>2</v>
      </c>
      <c r="F168" s="32">
        <v>0</v>
      </c>
      <c r="G168" s="32">
        <f t="shared" si="2"/>
        <v>0</v>
      </c>
    </row>
    <row r="169" spans="1:7" ht="51">
      <c r="A169" s="11">
        <v>6</v>
      </c>
      <c r="B169" s="11" t="s">
        <v>667</v>
      </c>
      <c r="C169" s="11" t="s">
        <v>668</v>
      </c>
      <c r="D169" s="11" t="s">
        <v>54</v>
      </c>
      <c r="E169" s="24">
        <v>4</v>
      </c>
      <c r="F169" s="32">
        <v>0</v>
      </c>
      <c r="G169" s="32">
        <f t="shared" si="2"/>
        <v>0</v>
      </c>
    </row>
    <row r="170" spans="1:7" ht="51">
      <c r="A170" s="11">
        <v>7</v>
      </c>
      <c r="B170" s="11" t="s">
        <v>674</v>
      </c>
      <c r="C170" s="11" t="s">
        <v>675</v>
      </c>
      <c r="D170" s="11" t="s">
        <v>46</v>
      </c>
      <c r="E170" s="24">
        <v>1</v>
      </c>
      <c r="F170" s="32">
        <v>0</v>
      </c>
      <c r="G170" s="32">
        <f t="shared" si="2"/>
        <v>0</v>
      </c>
    </row>
    <row r="171" spans="1:7" ht="38.25">
      <c r="A171" s="11">
        <v>8</v>
      </c>
      <c r="B171" s="11" t="s">
        <v>678</v>
      </c>
      <c r="C171" s="11" t="s">
        <v>679</v>
      </c>
      <c r="D171" s="11" t="s">
        <v>46</v>
      </c>
      <c r="E171" s="24">
        <v>1</v>
      </c>
      <c r="F171" s="32">
        <v>0</v>
      </c>
      <c r="G171" s="32">
        <f t="shared" si="2"/>
        <v>0</v>
      </c>
    </row>
    <row r="172" spans="1:7" ht="25.5">
      <c r="A172" s="11">
        <v>9</v>
      </c>
      <c r="B172" s="11" t="s">
        <v>723</v>
      </c>
      <c r="C172" s="11" t="s">
        <v>724</v>
      </c>
      <c r="D172" s="11" t="s">
        <v>54</v>
      </c>
      <c r="E172" s="24">
        <v>4.5</v>
      </c>
      <c r="F172" s="32">
        <v>0</v>
      </c>
      <c r="G172" s="32">
        <f t="shared" si="2"/>
        <v>0</v>
      </c>
    </row>
    <row r="173" spans="1:7" ht="38.25">
      <c r="A173" s="11">
        <v>10</v>
      </c>
      <c r="B173" s="11" t="s">
        <v>725</v>
      </c>
      <c r="C173" s="11" t="s">
        <v>726</v>
      </c>
      <c r="D173" s="11" t="s">
        <v>46</v>
      </c>
      <c r="E173" s="24">
        <v>4</v>
      </c>
      <c r="F173" s="32">
        <v>0</v>
      </c>
      <c r="G173" s="32">
        <f t="shared" si="2"/>
        <v>0</v>
      </c>
    </row>
    <row r="174" spans="1:7" ht="14.25">
      <c r="A174" s="103" t="s">
        <v>754</v>
      </c>
      <c r="B174" s="103"/>
      <c r="C174" s="103"/>
      <c r="D174" s="103"/>
      <c r="E174" s="11"/>
      <c r="F174" s="32">
        <v>0</v>
      </c>
      <c r="G174" s="32">
        <f t="shared" si="2"/>
        <v>0</v>
      </c>
    </row>
    <row r="175" spans="1:7" ht="14.25">
      <c r="A175" s="103" t="s">
        <v>755</v>
      </c>
      <c r="B175" s="103"/>
      <c r="C175" s="103"/>
      <c r="D175" s="103"/>
      <c r="E175" s="11"/>
      <c r="F175" s="32">
        <v>0</v>
      </c>
      <c r="G175" s="32">
        <f t="shared" si="2"/>
        <v>0</v>
      </c>
    </row>
    <row r="176" spans="1:7" ht="38.25">
      <c r="A176" s="11">
        <v>1</v>
      </c>
      <c r="B176" s="11" t="s">
        <v>716</v>
      </c>
      <c r="C176" s="11" t="s">
        <v>717</v>
      </c>
      <c r="D176" s="11" t="s">
        <v>17</v>
      </c>
      <c r="E176" s="24">
        <v>2.16</v>
      </c>
      <c r="F176" s="32">
        <v>0</v>
      </c>
      <c r="G176" s="32">
        <f t="shared" si="2"/>
        <v>0</v>
      </c>
    </row>
    <row r="177" spans="1:7" ht="25.5">
      <c r="A177" s="11">
        <v>2</v>
      </c>
      <c r="B177" s="11" t="s">
        <v>756</v>
      </c>
      <c r="C177" s="11" t="s">
        <v>757</v>
      </c>
      <c r="D177" s="11" t="s">
        <v>8</v>
      </c>
      <c r="E177" s="24">
        <v>0.65</v>
      </c>
      <c r="F177" s="32">
        <v>0</v>
      </c>
      <c r="G177" s="32">
        <f t="shared" si="2"/>
        <v>0</v>
      </c>
    </row>
    <row r="178" spans="1:7" ht="63.75">
      <c r="A178" s="11">
        <v>3</v>
      </c>
      <c r="B178" s="11" t="s">
        <v>758</v>
      </c>
      <c r="C178" s="11" t="s">
        <v>759</v>
      </c>
      <c r="D178" s="11" t="s">
        <v>8</v>
      </c>
      <c r="E178" s="24">
        <v>1.08</v>
      </c>
      <c r="F178" s="32">
        <v>0</v>
      </c>
      <c r="G178" s="32">
        <f t="shared" si="2"/>
        <v>0</v>
      </c>
    </row>
    <row r="179" spans="1:7" ht="25.5">
      <c r="A179" s="11">
        <v>4</v>
      </c>
      <c r="B179" s="11" t="s">
        <v>756</v>
      </c>
      <c r="C179" s="11" t="s">
        <v>760</v>
      </c>
      <c r="D179" s="11" t="s">
        <v>8</v>
      </c>
      <c r="E179" s="24">
        <v>0.02</v>
      </c>
      <c r="F179" s="32">
        <v>0</v>
      </c>
      <c r="G179" s="32">
        <f t="shared" si="2"/>
        <v>0</v>
      </c>
    </row>
    <row r="180" spans="1:7" ht="51">
      <c r="A180" s="11">
        <v>5</v>
      </c>
      <c r="B180" s="11" t="s">
        <v>761</v>
      </c>
      <c r="C180" s="11" t="s">
        <v>762</v>
      </c>
      <c r="D180" s="11" t="s">
        <v>8</v>
      </c>
      <c r="E180" s="24">
        <v>1.14</v>
      </c>
      <c r="F180" s="32">
        <v>0</v>
      </c>
      <c r="G180" s="32">
        <f t="shared" si="2"/>
        <v>0</v>
      </c>
    </row>
    <row r="181" spans="1:7" ht="38.25">
      <c r="A181" s="11">
        <v>6</v>
      </c>
      <c r="B181" s="11" t="s">
        <v>763</v>
      </c>
      <c r="C181" s="11" t="s">
        <v>764</v>
      </c>
      <c r="D181" s="11" t="s">
        <v>54</v>
      </c>
      <c r="E181" s="24">
        <v>5</v>
      </c>
      <c r="F181" s="32">
        <v>0</v>
      </c>
      <c r="G181" s="32">
        <f t="shared" si="2"/>
        <v>0</v>
      </c>
    </row>
    <row r="182" spans="1:7" ht="25.5">
      <c r="A182" s="11">
        <v>7</v>
      </c>
      <c r="B182" s="11" t="s">
        <v>765</v>
      </c>
      <c r="C182" s="11" t="s">
        <v>766</v>
      </c>
      <c r="D182" s="11" t="s">
        <v>8</v>
      </c>
      <c r="E182" s="24">
        <v>0.01</v>
      </c>
      <c r="F182" s="32">
        <v>0</v>
      </c>
      <c r="G182" s="32">
        <f t="shared" si="2"/>
        <v>0</v>
      </c>
    </row>
    <row r="183" spans="1:7" ht="76.5">
      <c r="A183" s="11">
        <v>8</v>
      </c>
      <c r="B183" s="21" t="s">
        <v>268</v>
      </c>
      <c r="C183" s="21" t="s">
        <v>767</v>
      </c>
      <c r="D183" s="21" t="s">
        <v>54</v>
      </c>
      <c r="E183" s="28">
        <v>2.1</v>
      </c>
      <c r="F183" s="38">
        <v>0</v>
      </c>
      <c r="G183" s="38">
        <f t="shared" si="2"/>
        <v>0</v>
      </c>
    </row>
    <row r="184" spans="1:7" ht="25.5">
      <c r="A184" s="11">
        <v>9</v>
      </c>
      <c r="B184" s="11" t="s">
        <v>768</v>
      </c>
      <c r="C184" s="11" t="s">
        <v>769</v>
      </c>
      <c r="D184" s="11" t="s">
        <v>8</v>
      </c>
      <c r="E184" s="24">
        <v>2.16</v>
      </c>
      <c r="F184" s="32">
        <v>0</v>
      </c>
      <c r="G184" s="32">
        <f t="shared" si="2"/>
        <v>0</v>
      </c>
    </row>
    <row r="185" spans="1:7" ht="38.25">
      <c r="A185" s="11">
        <v>10</v>
      </c>
      <c r="B185" s="11" t="s">
        <v>770</v>
      </c>
      <c r="C185" s="11" t="s">
        <v>771</v>
      </c>
      <c r="D185" s="11" t="s">
        <v>17</v>
      </c>
      <c r="E185" s="24">
        <v>2.16</v>
      </c>
      <c r="F185" s="32">
        <v>0</v>
      </c>
      <c r="G185" s="32">
        <f t="shared" si="2"/>
        <v>0</v>
      </c>
    </row>
    <row r="186" spans="1:7" ht="14.25">
      <c r="A186" s="25"/>
      <c r="B186" s="25"/>
      <c r="C186" s="25"/>
      <c r="D186" s="121" t="s">
        <v>140</v>
      </c>
      <c r="E186" s="121"/>
      <c r="F186" s="121"/>
      <c r="G186" s="27">
        <f>SUM(G9:G185)</f>
        <v>0</v>
      </c>
    </row>
    <row r="189" spans="2:5" ht="15">
      <c r="B189" s="102" t="s">
        <v>324</v>
      </c>
      <c r="C189" s="102"/>
      <c r="D189" s="102"/>
      <c r="E189" s="102"/>
    </row>
    <row r="190" spans="2:5" ht="15">
      <c r="B190" s="102" t="s">
        <v>325</v>
      </c>
      <c r="C190" s="102"/>
      <c r="D190" s="102"/>
      <c r="E190" s="102"/>
    </row>
  </sheetData>
  <sheetProtection/>
  <mergeCells count="18">
    <mergeCell ref="A90:D90"/>
    <mergeCell ref="A106:D106"/>
    <mergeCell ref="A3:G3"/>
    <mergeCell ref="A5:E5"/>
    <mergeCell ref="A7:E7"/>
    <mergeCell ref="A8:E8"/>
    <mergeCell ref="A64:D64"/>
    <mergeCell ref="A79:D79"/>
    <mergeCell ref="C1:F1"/>
    <mergeCell ref="B190:E190"/>
    <mergeCell ref="A132:E132"/>
    <mergeCell ref="A133:E133"/>
    <mergeCell ref="A174:D174"/>
    <mergeCell ref="A175:D175"/>
    <mergeCell ref="D186:F186"/>
    <mergeCell ref="B189:E189"/>
    <mergeCell ref="A163:D163"/>
    <mergeCell ref="A89:D89"/>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G39"/>
  <sheetViews>
    <sheetView zoomScalePageLayoutView="0" workbookViewId="0" topLeftCell="A32">
      <selection activeCell="G34" sqref="G34"/>
    </sheetView>
  </sheetViews>
  <sheetFormatPr defaultColWidth="8.796875" defaultRowHeight="14.25"/>
  <cols>
    <col min="1" max="1" width="3.59765625" style="0" customWidth="1"/>
    <col min="2" max="2" width="7.8984375" style="0" customWidth="1"/>
    <col min="3" max="3" width="34.09765625" style="0" customWidth="1"/>
    <col min="4" max="4" width="7.09765625" style="0" customWidth="1"/>
    <col min="7" max="7" width="9.3984375" style="0" customWidth="1"/>
  </cols>
  <sheetData>
    <row r="2" spans="1:7" ht="14.25">
      <c r="A2" s="1"/>
      <c r="B2" s="1"/>
      <c r="C2" s="1"/>
      <c r="D2" s="1"/>
      <c r="E2" s="1"/>
      <c r="F2" s="1"/>
      <c r="G2" s="1"/>
    </row>
    <row r="3" spans="1:7" ht="15.75">
      <c r="A3" s="123" t="s">
        <v>774</v>
      </c>
      <c r="B3" s="123"/>
      <c r="C3" s="123"/>
      <c r="D3" s="123"/>
      <c r="E3" s="123"/>
      <c r="F3" s="123"/>
      <c r="G3" s="123"/>
    </row>
    <row r="4" spans="1:7" ht="14.25">
      <c r="A4" s="1"/>
      <c r="B4" s="1"/>
      <c r="C4" s="1"/>
      <c r="D4" s="1"/>
      <c r="E4" s="1"/>
      <c r="F4" s="1"/>
      <c r="G4" s="1"/>
    </row>
    <row r="5" spans="1:7" ht="14.25">
      <c r="A5" s="120" t="s">
        <v>0</v>
      </c>
      <c r="B5" s="120"/>
      <c r="C5" s="120"/>
      <c r="D5" s="120"/>
      <c r="E5" s="120"/>
      <c r="F5" s="120"/>
      <c r="G5" s="8"/>
    </row>
    <row r="6" spans="1:7" ht="38.25">
      <c r="A6" s="17" t="s">
        <v>1</v>
      </c>
      <c r="B6" s="17" t="s">
        <v>2</v>
      </c>
      <c r="C6" s="17" t="s">
        <v>3</v>
      </c>
      <c r="D6" s="17" t="s">
        <v>4</v>
      </c>
      <c r="E6" s="17" t="s">
        <v>5</v>
      </c>
      <c r="F6" s="17" t="s">
        <v>139</v>
      </c>
      <c r="G6" s="17" t="s">
        <v>140</v>
      </c>
    </row>
    <row r="7" spans="1:7" ht="14.25">
      <c r="A7" s="103" t="s">
        <v>775</v>
      </c>
      <c r="B7" s="103"/>
      <c r="C7" s="103"/>
      <c r="D7" s="103"/>
      <c r="E7" s="17"/>
      <c r="F7" s="17"/>
      <c r="G7" s="17"/>
    </row>
    <row r="8" spans="1:7" ht="38.25">
      <c r="A8" s="11">
        <v>1</v>
      </c>
      <c r="B8" s="11" t="s">
        <v>776</v>
      </c>
      <c r="C8" s="11" t="s">
        <v>777</v>
      </c>
      <c r="D8" s="11" t="s">
        <v>8</v>
      </c>
      <c r="E8" s="24">
        <v>143.49</v>
      </c>
      <c r="F8" s="11">
        <v>0</v>
      </c>
      <c r="G8" s="11">
        <f>ROUND(E8*F8,2)</f>
        <v>0</v>
      </c>
    </row>
    <row r="9" spans="1:7" ht="38.25">
      <c r="A9" s="11">
        <v>2</v>
      </c>
      <c r="B9" s="11" t="s">
        <v>761</v>
      </c>
      <c r="C9" s="11" t="s">
        <v>778</v>
      </c>
      <c r="D9" s="11" t="s">
        <v>8</v>
      </c>
      <c r="E9" s="24">
        <v>28.4</v>
      </c>
      <c r="F9" s="11">
        <v>0</v>
      </c>
      <c r="G9" s="11">
        <f aca="true" t="shared" si="0" ref="G9:G34">ROUND(E9*F9,2)</f>
        <v>0</v>
      </c>
    </row>
    <row r="10" spans="1:7" ht="51">
      <c r="A10" s="11">
        <v>3</v>
      </c>
      <c r="B10" s="11" t="s">
        <v>779</v>
      </c>
      <c r="C10" s="11" t="s">
        <v>780</v>
      </c>
      <c r="D10" s="11" t="s">
        <v>54</v>
      </c>
      <c r="E10" s="24">
        <v>122.2</v>
      </c>
      <c r="F10" s="11">
        <v>0</v>
      </c>
      <c r="G10" s="11">
        <f t="shared" si="0"/>
        <v>0</v>
      </c>
    </row>
    <row r="11" spans="1:7" ht="63.75">
      <c r="A11" s="11">
        <v>4</v>
      </c>
      <c r="B11" s="11" t="s">
        <v>781</v>
      </c>
      <c r="C11" s="11" t="s">
        <v>782</v>
      </c>
      <c r="D11" s="11" t="s">
        <v>783</v>
      </c>
      <c r="E11" s="24">
        <v>2</v>
      </c>
      <c r="F11" s="11">
        <v>0</v>
      </c>
      <c r="G11" s="11">
        <f t="shared" si="0"/>
        <v>0</v>
      </c>
    </row>
    <row r="12" spans="1:7" ht="38.25">
      <c r="A12" s="11">
        <v>5</v>
      </c>
      <c r="B12" s="11" t="s">
        <v>784</v>
      </c>
      <c r="C12" s="11" t="s">
        <v>785</v>
      </c>
      <c r="D12" s="11" t="s">
        <v>46</v>
      </c>
      <c r="E12" s="24">
        <v>3</v>
      </c>
      <c r="F12" s="11">
        <v>0</v>
      </c>
      <c r="G12" s="11">
        <f t="shared" si="0"/>
        <v>0</v>
      </c>
    </row>
    <row r="13" spans="1:7" ht="51">
      <c r="A13" s="11">
        <v>6</v>
      </c>
      <c r="B13" s="11" t="s">
        <v>786</v>
      </c>
      <c r="C13" s="11" t="s">
        <v>787</v>
      </c>
      <c r="D13" s="11" t="s">
        <v>46</v>
      </c>
      <c r="E13" s="24">
        <v>5</v>
      </c>
      <c r="F13" s="11">
        <v>0</v>
      </c>
      <c r="G13" s="11">
        <f t="shared" si="0"/>
        <v>0</v>
      </c>
    </row>
    <row r="14" spans="1:7" ht="25.5">
      <c r="A14" s="11">
        <v>7</v>
      </c>
      <c r="B14" s="11" t="s">
        <v>788</v>
      </c>
      <c r="C14" s="11" t="s">
        <v>789</v>
      </c>
      <c r="D14" s="11" t="s">
        <v>46</v>
      </c>
      <c r="E14" s="24">
        <v>1</v>
      </c>
      <c r="F14" s="11">
        <v>0</v>
      </c>
      <c r="G14" s="11">
        <f t="shared" si="0"/>
        <v>0</v>
      </c>
    </row>
    <row r="15" spans="1:7" ht="38.25">
      <c r="A15" s="11">
        <v>8</v>
      </c>
      <c r="B15" s="11" t="s">
        <v>790</v>
      </c>
      <c r="C15" s="11" t="s">
        <v>791</v>
      </c>
      <c r="D15" s="11" t="s">
        <v>46</v>
      </c>
      <c r="E15" s="24">
        <v>2</v>
      </c>
      <c r="F15" s="11">
        <v>0</v>
      </c>
      <c r="G15" s="11">
        <f t="shared" si="0"/>
        <v>0</v>
      </c>
    </row>
    <row r="16" spans="1:7" ht="38.25">
      <c r="A16" s="11">
        <v>9</v>
      </c>
      <c r="B16" s="11" t="s">
        <v>788</v>
      </c>
      <c r="C16" s="11" t="s">
        <v>792</v>
      </c>
      <c r="D16" s="11" t="s">
        <v>46</v>
      </c>
      <c r="E16" s="24">
        <v>2</v>
      </c>
      <c r="F16" s="11">
        <v>0</v>
      </c>
      <c r="G16" s="11">
        <f t="shared" si="0"/>
        <v>0</v>
      </c>
    </row>
    <row r="17" spans="1:7" ht="51">
      <c r="A17" s="11">
        <v>10</v>
      </c>
      <c r="B17" s="11" t="s">
        <v>793</v>
      </c>
      <c r="C17" s="11" t="s">
        <v>794</v>
      </c>
      <c r="D17" s="11" t="s">
        <v>8</v>
      </c>
      <c r="E17" s="24">
        <v>96.82</v>
      </c>
      <c r="F17" s="11">
        <v>0</v>
      </c>
      <c r="G17" s="11">
        <f t="shared" si="0"/>
        <v>0</v>
      </c>
    </row>
    <row r="18" spans="1:7" ht="25.5">
      <c r="A18" s="11">
        <v>11</v>
      </c>
      <c r="B18" s="11" t="s">
        <v>795</v>
      </c>
      <c r="C18" s="11" t="s">
        <v>796</v>
      </c>
      <c r="D18" s="11" t="s">
        <v>338</v>
      </c>
      <c r="E18" s="24">
        <v>5</v>
      </c>
      <c r="F18" s="11">
        <v>0</v>
      </c>
      <c r="G18" s="11">
        <f t="shared" si="0"/>
        <v>0</v>
      </c>
    </row>
    <row r="19" spans="1:7" ht="38.25">
      <c r="A19" s="11">
        <v>12</v>
      </c>
      <c r="B19" s="11" t="s">
        <v>797</v>
      </c>
      <c r="C19" s="11" t="s">
        <v>798</v>
      </c>
      <c r="D19" s="11" t="s">
        <v>54</v>
      </c>
      <c r="E19" s="24">
        <v>122.2</v>
      </c>
      <c r="F19" s="11">
        <v>0</v>
      </c>
      <c r="G19" s="11">
        <f t="shared" si="0"/>
        <v>0</v>
      </c>
    </row>
    <row r="20" spans="1:7" ht="25.5">
      <c r="A20" s="11">
        <v>13</v>
      </c>
      <c r="B20" s="11" t="s">
        <v>799</v>
      </c>
      <c r="C20" s="11" t="s">
        <v>800</v>
      </c>
      <c r="D20" s="11" t="s">
        <v>17</v>
      </c>
      <c r="E20" s="24">
        <v>0.4</v>
      </c>
      <c r="F20" s="11">
        <v>0</v>
      </c>
      <c r="G20" s="11">
        <f t="shared" si="0"/>
        <v>0</v>
      </c>
    </row>
    <row r="21" spans="1:7" ht="38.25">
      <c r="A21" s="11">
        <v>14</v>
      </c>
      <c r="B21" s="11" t="s">
        <v>801</v>
      </c>
      <c r="C21" s="11" t="s">
        <v>802</v>
      </c>
      <c r="D21" s="11" t="s">
        <v>8</v>
      </c>
      <c r="E21" s="24">
        <v>0.03</v>
      </c>
      <c r="F21" s="11">
        <v>0</v>
      </c>
      <c r="G21" s="11">
        <f t="shared" si="0"/>
        <v>0</v>
      </c>
    </row>
    <row r="22" spans="1:7" ht="14.25">
      <c r="A22" s="103" t="s">
        <v>803</v>
      </c>
      <c r="B22" s="103"/>
      <c r="C22" s="103"/>
      <c r="D22" s="103"/>
      <c r="E22" s="11"/>
      <c r="F22" s="11">
        <v>0</v>
      </c>
      <c r="G22" s="11">
        <f t="shared" si="0"/>
        <v>0</v>
      </c>
    </row>
    <row r="23" spans="1:7" ht="38.25">
      <c r="A23" s="11">
        <v>1</v>
      </c>
      <c r="B23" s="11" t="s">
        <v>776</v>
      </c>
      <c r="C23" s="11" t="s">
        <v>777</v>
      </c>
      <c r="D23" s="11" t="s">
        <v>8</v>
      </c>
      <c r="E23" s="24">
        <v>91.79</v>
      </c>
      <c r="F23" s="11">
        <v>0</v>
      </c>
      <c r="G23" s="11">
        <f t="shared" si="0"/>
        <v>0</v>
      </c>
    </row>
    <row r="24" spans="1:7" ht="38.25">
      <c r="A24" s="11">
        <v>2</v>
      </c>
      <c r="B24" s="11" t="s">
        <v>761</v>
      </c>
      <c r="C24" s="11" t="s">
        <v>778</v>
      </c>
      <c r="D24" s="11" t="s">
        <v>8</v>
      </c>
      <c r="E24" s="24">
        <v>46.67</v>
      </c>
      <c r="F24" s="11">
        <v>0</v>
      </c>
      <c r="G24" s="11">
        <f t="shared" si="0"/>
        <v>0</v>
      </c>
    </row>
    <row r="25" spans="1:7" ht="63.75">
      <c r="A25" s="11">
        <v>3</v>
      </c>
      <c r="B25" s="11" t="s">
        <v>804</v>
      </c>
      <c r="C25" s="11" t="s">
        <v>805</v>
      </c>
      <c r="D25" s="11" t="s">
        <v>338</v>
      </c>
      <c r="E25" s="24">
        <v>2</v>
      </c>
      <c r="F25" s="11">
        <v>0</v>
      </c>
      <c r="G25" s="11">
        <f t="shared" si="0"/>
        <v>0</v>
      </c>
    </row>
    <row r="26" spans="1:7" ht="63.75">
      <c r="A26" s="11">
        <v>4</v>
      </c>
      <c r="B26" s="11" t="s">
        <v>804</v>
      </c>
      <c r="C26" s="11" t="s">
        <v>806</v>
      </c>
      <c r="D26" s="11" t="s">
        <v>338</v>
      </c>
      <c r="E26" s="24">
        <v>1</v>
      </c>
      <c r="F26" s="11">
        <v>0</v>
      </c>
      <c r="G26" s="11">
        <f t="shared" si="0"/>
        <v>0</v>
      </c>
    </row>
    <row r="27" spans="1:7" ht="51">
      <c r="A27" s="11">
        <v>5</v>
      </c>
      <c r="B27" s="11" t="s">
        <v>807</v>
      </c>
      <c r="C27" s="11" t="s">
        <v>808</v>
      </c>
      <c r="D27" s="11" t="s">
        <v>46</v>
      </c>
      <c r="E27" s="24">
        <v>2</v>
      </c>
      <c r="F27" s="11">
        <v>0</v>
      </c>
      <c r="G27" s="11">
        <f t="shared" si="0"/>
        <v>0</v>
      </c>
    </row>
    <row r="28" spans="1:7" ht="38.25">
      <c r="A28" s="11">
        <v>6</v>
      </c>
      <c r="B28" s="11" t="s">
        <v>807</v>
      </c>
      <c r="C28" s="11" t="s">
        <v>809</v>
      </c>
      <c r="D28" s="11" t="s">
        <v>46</v>
      </c>
      <c r="E28" s="24">
        <v>1</v>
      </c>
      <c r="F28" s="11">
        <v>0</v>
      </c>
      <c r="G28" s="11">
        <f t="shared" si="0"/>
        <v>0</v>
      </c>
    </row>
    <row r="29" spans="1:7" ht="51">
      <c r="A29" s="11">
        <v>7</v>
      </c>
      <c r="B29" s="11" t="s">
        <v>268</v>
      </c>
      <c r="C29" s="11" t="s">
        <v>810</v>
      </c>
      <c r="D29" s="11" t="s">
        <v>62</v>
      </c>
      <c r="E29" s="24">
        <v>1</v>
      </c>
      <c r="F29" s="11">
        <v>0</v>
      </c>
      <c r="G29" s="11">
        <f t="shared" si="0"/>
        <v>0</v>
      </c>
    </row>
    <row r="30" spans="1:7" ht="38.25">
      <c r="A30" s="11">
        <v>8</v>
      </c>
      <c r="B30" s="11" t="s">
        <v>811</v>
      </c>
      <c r="C30" s="11" t="s">
        <v>812</v>
      </c>
      <c r="D30" s="11" t="s">
        <v>54</v>
      </c>
      <c r="E30" s="24">
        <v>52.7</v>
      </c>
      <c r="F30" s="11">
        <v>0</v>
      </c>
      <c r="G30" s="11">
        <f t="shared" si="0"/>
        <v>0</v>
      </c>
    </row>
    <row r="31" spans="1:7" ht="38.25">
      <c r="A31" s="11">
        <v>9</v>
      </c>
      <c r="B31" s="11" t="s">
        <v>813</v>
      </c>
      <c r="C31" s="11" t="s">
        <v>814</v>
      </c>
      <c r="D31" s="11" t="s">
        <v>54</v>
      </c>
      <c r="E31" s="24">
        <v>34.3</v>
      </c>
      <c r="F31" s="11">
        <v>0</v>
      </c>
      <c r="G31" s="11">
        <f t="shared" si="0"/>
        <v>0</v>
      </c>
    </row>
    <row r="32" spans="1:7" ht="51">
      <c r="A32" s="11">
        <v>10</v>
      </c>
      <c r="B32" s="11" t="s">
        <v>793</v>
      </c>
      <c r="C32" s="11" t="s">
        <v>794</v>
      </c>
      <c r="D32" s="11" t="s">
        <v>8</v>
      </c>
      <c r="E32" s="24">
        <v>45.12</v>
      </c>
      <c r="F32" s="11">
        <v>0</v>
      </c>
      <c r="G32" s="11">
        <f t="shared" si="0"/>
        <v>0</v>
      </c>
    </row>
    <row r="33" spans="1:7" ht="25.5">
      <c r="A33" s="11">
        <v>11</v>
      </c>
      <c r="B33" s="11" t="s">
        <v>795</v>
      </c>
      <c r="C33" s="11" t="s">
        <v>796</v>
      </c>
      <c r="D33" s="11" t="s">
        <v>338</v>
      </c>
      <c r="E33" s="24">
        <v>6</v>
      </c>
      <c r="F33" s="11">
        <v>0</v>
      </c>
      <c r="G33" s="11">
        <f t="shared" si="0"/>
        <v>0</v>
      </c>
    </row>
    <row r="34" spans="1:7" ht="38.25">
      <c r="A34" s="11">
        <v>12</v>
      </c>
      <c r="B34" s="11" t="s">
        <v>797</v>
      </c>
      <c r="C34" s="11" t="s">
        <v>815</v>
      </c>
      <c r="D34" s="11" t="s">
        <v>54</v>
      </c>
      <c r="E34" s="24">
        <v>87</v>
      </c>
      <c r="F34" s="11">
        <v>0</v>
      </c>
      <c r="G34" s="11">
        <f t="shared" si="0"/>
        <v>0</v>
      </c>
    </row>
    <row r="35" spans="1:7" ht="14.25">
      <c r="A35" s="8"/>
      <c r="B35" s="8"/>
      <c r="C35" s="8"/>
      <c r="D35" s="103" t="s">
        <v>140</v>
      </c>
      <c r="E35" s="103"/>
      <c r="F35" s="103"/>
      <c r="G35" s="11">
        <f>SUM(G8:G34)</f>
        <v>0</v>
      </c>
    </row>
    <row r="38" spans="2:5" ht="15">
      <c r="B38" s="102" t="s">
        <v>324</v>
      </c>
      <c r="C38" s="102"/>
      <c r="D38" s="102"/>
      <c r="E38" s="102"/>
    </row>
    <row r="39" spans="2:5" ht="15">
      <c r="B39" s="102" t="s">
        <v>325</v>
      </c>
      <c r="C39" s="102"/>
      <c r="D39" s="102"/>
      <c r="E39" s="102"/>
    </row>
  </sheetData>
  <sheetProtection/>
  <mergeCells count="7">
    <mergeCell ref="B39:E39"/>
    <mergeCell ref="A3:G3"/>
    <mergeCell ref="A5:F5"/>
    <mergeCell ref="A7:D7"/>
    <mergeCell ref="A22:D22"/>
    <mergeCell ref="D35:F35"/>
    <mergeCell ref="B38:E3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4:G181"/>
  <sheetViews>
    <sheetView zoomScalePageLayoutView="0" workbookViewId="0" topLeftCell="A159">
      <selection activeCell="D173" sqref="D173"/>
    </sheetView>
  </sheetViews>
  <sheetFormatPr defaultColWidth="8.796875" defaultRowHeight="14.25"/>
  <cols>
    <col min="1" max="1" width="4.5" style="0" customWidth="1"/>
    <col min="2" max="2" width="9.5" style="0" customWidth="1"/>
    <col min="3" max="3" width="32.69921875" style="0" customWidth="1"/>
    <col min="4" max="4" width="6.09765625" style="0" customWidth="1"/>
    <col min="5" max="5" width="7.3984375" style="0" customWidth="1"/>
    <col min="6" max="6" width="9.09765625" style="0" customWidth="1"/>
    <col min="7" max="7" width="9.59765625" style="0" customWidth="1"/>
  </cols>
  <sheetData>
    <row r="4" spans="1:6" ht="15.75">
      <c r="A4" s="116" t="s">
        <v>876</v>
      </c>
      <c r="B4" s="116"/>
      <c r="C4" s="116"/>
      <c r="D4" s="116"/>
      <c r="E4" s="116"/>
      <c r="F4" s="116"/>
    </row>
    <row r="6" spans="1:7" ht="14.25">
      <c r="A6" s="120" t="s">
        <v>0</v>
      </c>
      <c r="B6" s="120"/>
      <c r="C6" s="120"/>
      <c r="D6" s="120"/>
      <c r="E6" s="120"/>
      <c r="F6" s="25"/>
      <c r="G6" s="25"/>
    </row>
    <row r="7" spans="1:7" ht="38.25">
      <c r="A7" s="17" t="s">
        <v>1</v>
      </c>
      <c r="B7" s="17" t="s">
        <v>2</v>
      </c>
      <c r="C7" s="17" t="s">
        <v>3</v>
      </c>
      <c r="D7" s="17" t="s">
        <v>4</v>
      </c>
      <c r="E7" s="17" t="s">
        <v>5</v>
      </c>
      <c r="F7" s="17" t="s">
        <v>139</v>
      </c>
      <c r="G7" s="17" t="s">
        <v>140</v>
      </c>
    </row>
    <row r="8" spans="1:7" ht="14.25">
      <c r="A8" s="103" t="s">
        <v>877</v>
      </c>
      <c r="B8" s="103"/>
      <c r="C8" s="103"/>
      <c r="D8" s="103"/>
      <c r="E8" s="103"/>
      <c r="F8" s="103"/>
      <c r="G8" s="17"/>
    </row>
    <row r="9" spans="1:7" ht="25.5">
      <c r="A9" s="11">
        <v>1</v>
      </c>
      <c r="B9" s="11" t="s">
        <v>878</v>
      </c>
      <c r="C9" s="11" t="s">
        <v>879</v>
      </c>
      <c r="D9" s="11" t="s">
        <v>54</v>
      </c>
      <c r="E9" s="24">
        <v>2</v>
      </c>
      <c r="F9" s="32">
        <v>0</v>
      </c>
      <c r="G9" s="32">
        <f>ROUND(E9*F9,2)</f>
        <v>0</v>
      </c>
    </row>
    <row r="10" spans="1:7" ht="38.25">
      <c r="A10" s="11">
        <v>2</v>
      </c>
      <c r="B10" s="11" t="s">
        <v>880</v>
      </c>
      <c r="C10" s="11" t="s">
        <v>881</v>
      </c>
      <c r="D10" s="11" t="s">
        <v>17</v>
      </c>
      <c r="E10" s="24">
        <v>4.5</v>
      </c>
      <c r="F10" s="32">
        <v>0</v>
      </c>
      <c r="G10" s="32">
        <f aca="true" t="shared" si="0" ref="G10:G73">ROUND(E10*F10,2)</f>
        <v>0</v>
      </c>
    </row>
    <row r="11" spans="1:7" ht="38.25">
      <c r="A11" s="11">
        <v>3</v>
      </c>
      <c r="B11" s="11" t="s">
        <v>882</v>
      </c>
      <c r="C11" s="11" t="s">
        <v>883</v>
      </c>
      <c r="D11" s="11" t="s">
        <v>8</v>
      </c>
      <c r="E11" s="24">
        <v>6.21</v>
      </c>
      <c r="F11" s="32">
        <v>0</v>
      </c>
      <c r="G11" s="32">
        <f t="shared" si="0"/>
        <v>0</v>
      </c>
    </row>
    <row r="12" spans="1:7" ht="63.75">
      <c r="A12" s="11">
        <v>4</v>
      </c>
      <c r="B12" s="11" t="s">
        <v>761</v>
      </c>
      <c r="C12" s="11" t="s">
        <v>884</v>
      </c>
      <c r="D12" s="11" t="s">
        <v>8</v>
      </c>
      <c r="E12" s="24">
        <v>2.23</v>
      </c>
      <c r="F12" s="32">
        <v>0</v>
      </c>
      <c r="G12" s="32">
        <f t="shared" si="0"/>
        <v>0</v>
      </c>
    </row>
    <row r="13" spans="1:7" ht="38.25">
      <c r="A13" s="11">
        <v>5</v>
      </c>
      <c r="B13" s="11" t="s">
        <v>885</v>
      </c>
      <c r="C13" s="11" t="s">
        <v>886</v>
      </c>
      <c r="D13" s="11" t="s">
        <v>54</v>
      </c>
      <c r="E13" s="24">
        <v>8.6</v>
      </c>
      <c r="F13" s="32">
        <v>0</v>
      </c>
      <c r="G13" s="32">
        <f t="shared" si="0"/>
        <v>0</v>
      </c>
    </row>
    <row r="14" spans="1:7" ht="38.25">
      <c r="A14" s="11">
        <v>6</v>
      </c>
      <c r="B14" s="11" t="s">
        <v>887</v>
      </c>
      <c r="C14" s="11" t="s">
        <v>888</v>
      </c>
      <c r="D14" s="11" t="s">
        <v>8</v>
      </c>
      <c r="E14" s="24">
        <v>3.98</v>
      </c>
      <c r="F14" s="32">
        <v>0</v>
      </c>
      <c r="G14" s="32">
        <f t="shared" si="0"/>
        <v>0</v>
      </c>
    </row>
    <row r="15" spans="1:7" ht="38.25">
      <c r="A15" s="11">
        <v>7</v>
      </c>
      <c r="B15" s="11" t="s">
        <v>889</v>
      </c>
      <c r="C15" s="11" t="s">
        <v>890</v>
      </c>
      <c r="D15" s="11" t="s">
        <v>54</v>
      </c>
      <c r="E15" s="24">
        <v>2</v>
      </c>
      <c r="F15" s="32">
        <v>0</v>
      </c>
      <c r="G15" s="32">
        <f t="shared" si="0"/>
        <v>0</v>
      </c>
    </row>
    <row r="16" spans="1:7" ht="64.5" customHeight="1">
      <c r="A16" s="11">
        <v>8</v>
      </c>
      <c r="B16" s="11" t="s">
        <v>891</v>
      </c>
      <c r="C16" s="11" t="s">
        <v>892</v>
      </c>
      <c r="D16" s="11" t="s">
        <v>17</v>
      </c>
      <c r="E16" s="24">
        <v>4.5</v>
      </c>
      <c r="F16" s="32">
        <v>0</v>
      </c>
      <c r="G16" s="32">
        <f t="shared" si="0"/>
        <v>0</v>
      </c>
    </row>
    <row r="17" spans="1:7" ht="14.25">
      <c r="A17" s="103" t="s">
        <v>893</v>
      </c>
      <c r="B17" s="103"/>
      <c r="C17" s="103"/>
      <c r="D17" s="103"/>
      <c r="E17" s="103"/>
      <c r="F17" s="32">
        <v>0</v>
      </c>
      <c r="G17" s="32">
        <f t="shared" si="0"/>
        <v>0</v>
      </c>
    </row>
    <row r="18" spans="1:7" ht="51">
      <c r="A18" s="11">
        <v>1</v>
      </c>
      <c r="B18" s="11" t="s">
        <v>776</v>
      </c>
      <c r="C18" s="11" t="s">
        <v>777</v>
      </c>
      <c r="D18" s="11" t="s">
        <v>8</v>
      </c>
      <c r="E18" s="24">
        <v>179.51</v>
      </c>
      <c r="F18" s="32">
        <v>0</v>
      </c>
      <c r="G18" s="32">
        <f t="shared" si="0"/>
        <v>0</v>
      </c>
    </row>
    <row r="19" spans="1:7" ht="63.75">
      <c r="A19" s="11">
        <v>2</v>
      </c>
      <c r="B19" s="11" t="s">
        <v>761</v>
      </c>
      <c r="C19" s="11" t="s">
        <v>884</v>
      </c>
      <c r="D19" s="11" t="s">
        <v>8</v>
      </c>
      <c r="E19" s="24">
        <v>58.21</v>
      </c>
      <c r="F19" s="32">
        <v>0</v>
      </c>
      <c r="G19" s="32">
        <f t="shared" si="0"/>
        <v>0</v>
      </c>
    </row>
    <row r="20" spans="1:7" ht="38.25">
      <c r="A20" s="11">
        <v>3</v>
      </c>
      <c r="B20" s="11" t="s">
        <v>894</v>
      </c>
      <c r="C20" s="11" t="s">
        <v>895</v>
      </c>
      <c r="D20" s="11" t="s">
        <v>54</v>
      </c>
      <c r="E20" s="24">
        <v>66.2</v>
      </c>
      <c r="F20" s="32">
        <v>0</v>
      </c>
      <c r="G20" s="32">
        <f t="shared" si="0"/>
        <v>0</v>
      </c>
    </row>
    <row r="21" spans="1:7" ht="38.25">
      <c r="A21" s="11">
        <v>4</v>
      </c>
      <c r="B21" s="11" t="s">
        <v>896</v>
      </c>
      <c r="C21" s="11" t="s">
        <v>897</v>
      </c>
      <c r="D21" s="11" t="s">
        <v>54</v>
      </c>
      <c r="E21" s="24">
        <v>38.9</v>
      </c>
      <c r="F21" s="32">
        <v>0</v>
      </c>
      <c r="G21" s="32">
        <f t="shared" si="0"/>
        <v>0</v>
      </c>
    </row>
    <row r="22" spans="1:7" ht="25.5">
      <c r="A22" s="11">
        <v>5</v>
      </c>
      <c r="B22" s="11" t="s">
        <v>898</v>
      </c>
      <c r="C22" s="11" t="s">
        <v>899</v>
      </c>
      <c r="D22" s="11" t="s">
        <v>54</v>
      </c>
      <c r="E22" s="24">
        <v>2.4</v>
      </c>
      <c r="F22" s="32">
        <v>0</v>
      </c>
      <c r="G22" s="32">
        <f t="shared" si="0"/>
        <v>0</v>
      </c>
    </row>
    <row r="23" spans="1:7" ht="51">
      <c r="A23" s="11">
        <v>6</v>
      </c>
      <c r="B23" s="11" t="s">
        <v>900</v>
      </c>
      <c r="C23" s="11" t="s">
        <v>901</v>
      </c>
      <c r="D23" s="11" t="s">
        <v>46</v>
      </c>
      <c r="E23" s="24">
        <v>2</v>
      </c>
      <c r="F23" s="32">
        <v>0</v>
      </c>
      <c r="G23" s="32">
        <f t="shared" si="0"/>
        <v>0</v>
      </c>
    </row>
    <row r="24" spans="1:7" ht="51">
      <c r="A24" s="11">
        <v>7</v>
      </c>
      <c r="B24" s="11" t="s">
        <v>902</v>
      </c>
      <c r="C24" s="11" t="s">
        <v>903</v>
      </c>
      <c r="D24" s="11" t="s">
        <v>904</v>
      </c>
      <c r="E24" s="24">
        <v>2</v>
      </c>
      <c r="F24" s="32">
        <v>0</v>
      </c>
      <c r="G24" s="32">
        <f t="shared" si="0"/>
        <v>0</v>
      </c>
    </row>
    <row r="25" spans="1:7" ht="38.25">
      <c r="A25" s="11">
        <v>8</v>
      </c>
      <c r="B25" s="11" t="s">
        <v>905</v>
      </c>
      <c r="C25" s="11" t="s">
        <v>906</v>
      </c>
      <c r="D25" s="11" t="s">
        <v>46</v>
      </c>
      <c r="E25" s="24">
        <v>2</v>
      </c>
      <c r="F25" s="32">
        <v>0</v>
      </c>
      <c r="G25" s="32">
        <f t="shared" si="0"/>
        <v>0</v>
      </c>
    </row>
    <row r="26" spans="1:7" ht="89.25">
      <c r="A26" s="11">
        <v>9</v>
      </c>
      <c r="B26" s="11" t="s">
        <v>907</v>
      </c>
      <c r="C26" s="11" t="s">
        <v>908</v>
      </c>
      <c r="D26" s="11" t="s">
        <v>46</v>
      </c>
      <c r="E26" s="24">
        <v>5</v>
      </c>
      <c r="F26" s="32">
        <v>0</v>
      </c>
      <c r="G26" s="32">
        <f t="shared" si="0"/>
        <v>0</v>
      </c>
    </row>
    <row r="27" spans="1:7" ht="76.5">
      <c r="A27" s="11">
        <v>10</v>
      </c>
      <c r="B27" s="11" t="s">
        <v>909</v>
      </c>
      <c r="C27" s="11" t="s">
        <v>910</v>
      </c>
      <c r="D27" s="11" t="s">
        <v>46</v>
      </c>
      <c r="E27" s="24">
        <v>1</v>
      </c>
      <c r="F27" s="32">
        <v>0</v>
      </c>
      <c r="G27" s="32">
        <f t="shared" si="0"/>
        <v>0</v>
      </c>
    </row>
    <row r="28" spans="1:7" ht="51">
      <c r="A28" s="11">
        <v>11</v>
      </c>
      <c r="B28" s="11" t="s">
        <v>911</v>
      </c>
      <c r="C28" s="11" t="s">
        <v>912</v>
      </c>
      <c r="D28" s="11" t="s">
        <v>46</v>
      </c>
      <c r="E28" s="24">
        <v>1</v>
      </c>
      <c r="F28" s="32">
        <v>0</v>
      </c>
      <c r="G28" s="32">
        <f t="shared" si="0"/>
        <v>0</v>
      </c>
    </row>
    <row r="29" spans="1:7" ht="38.25">
      <c r="A29" s="11">
        <v>12</v>
      </c>
      <c r="B29" s="11" t="s">
        <v>913</v>
      </c>
      <c r="C29" s="11" t="s">
        <v>914</v>
      </c>
      <c r="D29" s="11" t="s">
        <v>46</v>
      </c>
      <c r="E29" s="24">
        <v>7</v>
      </c>
      <c r="F29" s="32">
        <v>0</v>
      </c>
      <c r="G29" s="32">
        <f t="shared" si="0"/>
        <v>0</v>
      </c>
    </row>
    <row r="30" spans="1:7" ht="38.25">
      <c r="A30" s="11">
        <v>13</v>
      </c>
      <c r="B30" s="11" t="s">
        <v>915</v>
      </c>
      <c r="C30" s="11" t="s">
        <v>916</v>
      </c>
      <c r="D30" s="11" t="s">
        <v>46</v>
      </c>
      <c r="E30" s="24">
        <v>2</v>
      </c>
      <c r="F30" s="32">
        <v>0</v>
      </c>
      <c r="G30" s="32">
        <f t="shared" si="0"/>
        <v>0</v>
      </c>
    </row>
    <row r="31" spans="1:7" ht="38.25">
      <c r="A31" s="11">
        <v>14</v>
      </c>
      <c r="B31" s="11" t="s">
        <v>917</v>
      </c>
      <c r="C31" s="11" t="s">
        <v>918</v>
      </c>
      <c r="D31" s="11" t="s">
        <v>8</v>
      </c>
      <c r="E31" s="24">
        <v>3.63</v>
      </c>
      <c r="F31" s="32">
        <v>0</v>
      </c>
      <c r="G31" s="32">
        <f t="shared" si="0"/>
        <v>0</v>
      </c>
    </row>
    <row r="32" spans="1:7" ht="25.5">
      <c r="A32" s="11">
        <v>15</v>
      </c>
      <c r="B32" s="11" t="s">
        <v>761</v>
      </c>
      <c r="C32" s="11" t="s">
        <v>919</v>
      </c>
      <c r="D32" s="11" t="s">
        <v>8</v>
      </c>
      <c r="E32" s="24">
        <v>1.45</v>
      </c>
      <c r="F32" s="32">
        <v>0</v>
      </c>
      <c r="G32" s="32">
        <f t="shared" si="0"/>
        <v>0</v>
      </c>
    </row>
    <row r="33" spans="1:7" ht="25.5">
      <c r="A33" s="11">
        <v>16</v>
      </c>
      <c r="B33" s="11" t="s">
        <v>920</v>
      </c>
      <c r="C33" s="11" t="s">
        <v>921</v>
      </c>
      <c r="D33" s="11" t="s">
        <v>8</v>
      </c>
      <c r="E33" s="24">
        <v>1.45</v>
      </c>
      <c r="F33" s="32">
        <v>0</v>
      </c>
      <c r="G33" s="32">
        <f t="shared" si="0"/>
        <v>0</v>
      </c>
    </row>
    <row r="34" spans="1:7" ht="178.5">
      <c r="A34" s="11">
        <v>17</v>
      </c>
      <c r="B34" s="11" t="s">
        <v>268</v>
      </c>
      <c r="C34" s="11" t="s">
        <v>922</v>
      </c>
      <c r="D34" s="11" t="s">
        <v>602</v>
      </c>
      <c r="E34" s="24">
        <v>1</v>
      </c>
      <c r="F34" s="32">
        <v>0</v>
      </c>
      <c r="G34" s="32">
        <f t="shared" si="0"/>
        <v>0</v>
      </c>
    </row>
    <row r="35" spans="1:7" ht="38.25">
      <c r="A35" s="11">
        <v>18</v>
      </c>
      <c r="B35" s="11" t="s">
        <v>268</v>
      </c>
      <c r="C35" s="11" t="s">
        <v>923</v>
      </c>
      <c r="D35" s="11" t="s">
        <v>62</v>
      </c>
      <c r="E35" s="24">
        <v>1</v>
      </c>
      <c r="F35" s="32">
        <v>0</v>
      </c>
      <c r="G35" s="32">
        <f t="shared" si="0"/>
        <v>0</v>
      </c>
    </row>
    <row r="36" spans="1:7" ht="76.5">
      <c r="A36" s="11">
        <v>19</v>
      </c>
      <c r="B36" s="11" t="s">
        <v>924</v>
      </c>
      <c r="C36" s="11" t="s">
        <v>925</v>
      </c>
      <c r="D36" s="11" t="s">
        <v>46</v>
      </c>
      <c r="E36" s="24">
        <v>1</v>
      </c>
      <c r="F36" s="32">
        <v>0</v>
      </c>
      <c r="G36" s="32">
        <f t="shared" si="0"/>
        <v>0</v>
      </c>
    </row>
    <row r="37" spans="1:7" ht="63.75">
      <c r="A37" s="11">
        <v>20</v>
      </c>
      <c r="B37" s="11" t="s">
        <v>924</v>
      </c>
      <c r="C37" s="11" t="s">
        <v>926</v>
      </c>
      <c r="D37" s="11" t="s">
        <v>46</v>
      </c>
      <c r="E37" s="24">
        <v>1</v>
      </c>
      <c r="F37" s="32">
        <v>0</v>
      </c>
      <c r="G37" s="32">
        <f t="shared" si="0"/>
        <v>0</v>
      </c>
    </row>
    <row r="38" spans="1:7" ht="51">
      <c r="A38" s="11">
        <v>21</v>
      </c>
      <c r="B38" s="11" t="s">
        <v>268</v>
      </c>
      <c r="C38" s="11" t="s">
        <v>927</v>
      </c>
      <c r="D38" s="11" t="s">
        <v>62</v>
      </c>
      <c r="E38" s="24">
        <v>1</v>
      </c>
      <c r="F38" s="32">
        <v>0</v>
      </c>
      <c r="G38" s="32">
        <f t="shared" si="0"/>
        <v>0</v>
      </c>
    </row>
    <row r="39" spans="1:7" ht="38.25">
      <c r="A39" s="11">
        <v>22</v>
      </c>
      <c r="B39" s="11" t="s">
        <v>887</v>
      </c>
      <c r="C39" s="11" t="s">
        <v>888</v>
      </c>
      <c r="D39" s="11" t="s">
        <v>8</v>
      </c>
      <c r="E39" s="24">
        <v>51.71</v>
      </c>
      <c r="F39" s="32">
        <v>0</v>
      </c>
      <c r="G39" s="32">
        <f t="shared" si="0"/>
        <v>0</v>
      </c>
    </row>
    <row r="40" spans="1:7" ht="51">
      <c r="A40" s="11">
        <v>23</v>
      </c>
      <c r="B40" s="11" t="s">
        <v>928</v>
      </c>
      <c r="C40" s="11" t="s">
        <v>929</v>
      </c>
      <c r="D40" s="11" t="s">
        <v>8</v>
      </c>
      <c r="E40" s="24">
        <v>121.65</v>
      </c>
      <c r="F40" s="32">
        <v>0</v>
      </c>
      <c r="G40" s="32">
        <f t="shared" si="0"/>
        <v>0</v>
      </c>
    </row>
    <row r="41" spans="1:7" ht="14.25">
      <c r="A41" s="103" t="s">
        <v>930</v>
      </c>
      <c r="B41" s="103"/>
      <c r="C41" s="103"/>
      <c r="D41" s="103"/>
      <c r="E41" s="103"/>
      <c r="F41" s="32">
        <v>0</v>
      </c>
      <c r="G41" s="32">
        <f t="shared" si="0"/>
        <v>0</v>
      </c>
    </row>
    <row r="42" spans="1:7" ht="25.5">
      <c r="A42" s="11">
        <v>1</v>
      </c>
      <c r="B42" s="11" t="s">
        <v>931</v>
      </c>
      <c r="C42" s="11" t="s">
        <v>932</v>
      </c>
      <c r="D42" s="11" t="s">
        <v>54</v>
      </c>
      <c r="E42" s="24">
        <v>24.6</v>
      </c>
      <c r="F42" s="32">
        <v>0</v>
      </c>
      <c r="G42" s="32">
        <f t="shared" si="0"/>
        <v>0</v>
      </c>
    </row>
    <row r="43" spans="1:7" ht="38.25">
      <c r="A43" s="11">
        <v>2</v>
      </c>
      <c r="B43" s="11" t="s">
        <v>933</v>
      </c>
      <c r="C43" s="11" t="s">
        <v>1189</v>
      </c>
      <c r="D43" s="11" t="s">
        <v>54</v>
      </c>
      <c r="E43" s="24">
        <v>24.6</v>
      </c>
      <c r="F43" s="32">
        <v>0</v>
      </c>
      <c r="G43" s="32">
        <f t="shared" si="0"/>
        <v>0</v>
      </c>
    </row>
    <row r="44" spans="1:7" ht="51">
      <c r="A44" s="11">
        <v>3</v>
      </c>
      <c r="B44" s="11" t="s">
        <v>934</v>
      </c>
      <c r="C44" s="11" t="s">
        <v>935</v>
      </c>
      <c r="D44" s="11" t="s">
        <v>17</v>
      </c>
      <c r="E44" s="24">
        <v>24.6</v>
      </c>
      <c r="F44" s="32">
        <v>0</v>
      </c>
      <c r="G44" s="32">
        <f t="shared" si="0"/>
        <v>0</v>
      </c>
    </row>
    <row r="45" spans="1:7" ht="38.25">
      <c r="A45" s="11">
        <v>4</v>
      </c>
      <c r="B45" s="11" t="s">
        <v>882</v>
      </c>
      <c r="C45" s="11" t="s">
        <v>883</v>
      </c>
      <c r="D45" s="11" t="s">
        <v>8</v>
      </c>
      <c r="E45" s="24">
        <v>27.67</v>
      </c>
      <c r="F45" s="32">
        <v>0</v>
      </c>
      <c r="G45" s="32">
        <f t="shared" si="0"/>
        <v>0</v>
      </c>
    </row>
    <row r="46" spans="1:7" ht="51">
      <c r="A46" s="11">
        <v>5</v>
      </c>
      <c r="B46" s="11" t="s">
        <v>776</v>
      </c>
      <c r="C46" s="11" t="s">
        <v>777</v>
      </c>
      <c r="D46" s="11" t="s">
        <v>8</v>
      </c>
      <c r="E46" s="24">
        <v>249</v>
      </c>
      <c r="F46" s="32">
        <v>0</v>
      </c>
      <c r="G46" s="32">
        <f t="shared" si="0"/>
        <v>0</v>
      </c>
    </row>
    <row r="47" spans="1:7" ht="63.75">
      <c r="A47" s="11">
        <v>6</v>
      </c>
      <c r="B47" s="11" t="s">
        <v>761</v>
      </c>
      <c r="C47" s="11" t="s">
        <v>884</v>
      </c>
      <c r="D47" s="11" t="s">
        <v>8</v>
      </c>
      <c r="E47" s="24">
        <v>67.99</v>
      </c>
      <c r="F47" s="32">
        <v>0</v>
      </c>
      <c r="G47" s="32">
        <f t="shared" si="0"/>
        <v>0</v>
      </c>
    </row>
    <row r="48" spans="1:7" ht="38.25">
      <c r="A48" s="11">
        <v>7</v>
      </c>
      <c r="B48" s="11" t="s">
        <v>885</v>
      </c>
      <c r="C48" s="11" t="s">
        <v>936</v>
      </c>
      <c r="D48" s="11" t="s">
        <v>54</v>
      </c>
      <c r="E48" s="24">
        <v>76.7</v>
      </c>
      <c r="F48" s="32">
        <v>0</v>
      </c>
      <c r="G48" s="32">
        <f t="shared" si="0"/>
        <v>0</v>
      </c>
    </row>
    <row r="49" spans="1:7" ht="38.25">
      <c r="A49" s="11">
        <v>8</v>
      </c>
      <c r="B49" s="11" t="s">
        <v>763</v>
      </c>
      <c r="C49" s="11" t="s">
        <v>764</v>
      </c>
      <c r="D49" s="11" t="s">
        <v>54</v>
      </c>
      <c r="E49" s="24">
        <v>63.8</v>
      </c>
      <c r="F49" s="32">
        <v>0</v>
      </c>
      <c r="G49" s="32">
        <f t="shared" si="0"/>
        <v>0</v>
      </c>
    </row>
    <row r="50" spans="1:7" ht="76.5">
      <c r="A50" s="11">
        <v>9</v>
      </c>
      <c r="B50" s="11" t="s">
        <v>937</v>
      </c>
      <c r="C50" s="11" t="s">
        <v>938</v>
      </c>
      <c r="D50" s="11" t="s">
        <v>46</v>
      </c>
      <c r="E50" s="24">
        <v>7</v>
      </c>
      <c r="F50" s="32">
        <v>0</v>
      </c>
      <c r="G50" s="32">
        <f t="shared" si="0"/>
        <v>0</v>
      </c>
    </row>
    <row r="51" spans="1:7" ht="89.25">
      <c r="A51" s="11">
        <v>10</v>
      </c>
      <c r="B51" s="11" t="s">
        <v>907</v>
      </c>
      <c r="C51" s="11" t="s">
        <v>908</v>
      </c>
      <c r="D51" s="11" t="s">
        <v>46</v>
      </c>
      <c r="E51" s="24">
        <v>2</v>
      </c>
      <c r="F51" s="32">
        <v>0</v>
      </c>
      <c r="G51" s="32">
        <f t="shared" si="0"/>
        <v>0</v>
      </c>
    </row>
    <row r="52" spans="1:7" ht="89.25">
      <c r="A52" s="11">
        <v>11</v>
      </c>
      <c r="B52" s="11" t="s">
        <v>907</v>
      </c>
      <c r="C52" s="11" t="s">
        <v>939</v>
      </c>
      <c r="D52" s="11" t="s">
        <v>46</v>
      </c>
      <c r="E52" s="24">
        <v>3</v>
      </c>
      <c r="F52" s="32">
        <v>0</v>
      </c>
      <c r="G52" s="32">
        <f t="shared" si="0"/>
        <v>0</v>
      </c>
    </row>
    <row r="53" spans="1:7" ht="38.25">
      <c r="A53" s="11">
        <v>12</v>
      </c>
      <c r="B53" s="11" t="s">
        <v>940</v>
      </c>
      <c r="C53" s="11" t="s">
        <v>941</v>
      </c>
      <c r="D53" s="11" t="s">
        <v>46</v>
      </c>
      <c r="E53" s="24">
        <v>9</v>
      </c>
      <c r="F53" s="32">
        <v>0</v>
      </c>
      <c r="G53" s="32">
        <f t="shared" si="0"/>
        <v>0</v>
      </c>
    </row>
    <row r="54" spans="1:7" ht="38.25">
      <c r="A54" s="11">
        <v>13</v>
      </c>
      <c r="B54" s="11" t="s">
        <v>913</v>
      </c>
      <c r="C54" s="11" t="s">
        <v>914</v>
      </c>
      <c r="D54" s="11" t="s">
        <v>46</v>
      </c>
      <c r="E54" s="24">
        <v>12</v>
      </c>
      <c r="F54" s="32">
        <v>0</v>
      </c>
      <c r="G54" s="32">
        <f t="shared" si="0"/>
        <v>0</v>
      </c>
    </row>
    <row r="55" spans="1:7" ht="51">
      <c r="A55" s="11">
        <v>14</v>
      </c>
      <c r="B55" s="11" t="s">
        <v>942</v>
      </c>
      <c r="C55" s="11" t="s">
        <v>943</v>
      </c>
      <c r="D55" s="11" t="s">
        <v>46</v>
      </c>
      <c r="E55" s="24">
        <v>6</v>
      </c>
      <c r="F55" s="32">
        <v>0</v>
      </c>
      <c r="G55" s="32">
        <f t="shared" si="0"/>
        <v>0</v>
      </c>
    </row>
    <row r="56" spans="1:7" ht="51">
      <c r="A56" s="11">
        <v>15</v>
      </c>
      <c r="B56" s="11" t="s">
        <v>928</v>
      </c>
      <c r="C56" s="11" t="s">
        <v>929</v>
      </c>
      <c r="D56" s="11" t="s">
        <v>8</v>
      </c>
      <c r="E56" s="24">
        <v>208.68</v>
      </c>
      <c r="F56" s="32">
        <v>0</v>
      </c>
      <c r="G56" s="32">
        <f t="shared" si="0"/>
        <v>0</v>
      </c>
    </row>
    <row r="57" spans="1:7" ht="38.25">
      <c r="A57" s="11">
        <v>16</v>
      </c>
      <c r="B57" s="11" t="s">
        <v>944</v>
      </c>
      <c r="C57" s="11" t="s">
        <v>945</v>
      </c>
      <c r="D57" s="11" t="s">
        <v>17</v>
      </c>
      <c r="E57" s="24">
        <v>24.6</v>
      </c>
      <c r="F57" s="32">
        <v>0</v>
      </c>
      <c r="G57" s="32">
        <f t="shared" si="0"/>
        <v>0</v>
      </c>
    </row>
    <row r="58" spans="1:7" ht="25.5">
      <c r="A58" s="11">
        <v>17</v>
      </c>
      <c r="B58" s="11" t="s">
        <v>498</v>
      </c>
      <c r="C58" s="11" t="s">
        <v>946</v>
      </c>
      <c r="D58" s="11" t="s">
        <v>17</v>
      </c>
      <c r="E58" s="24">
        <v>24.6</v>
      </c>
      <c r="F58" s="32">
        <v>0</v>
      </c>
      <c r="G58" s="32">
        <f t="shared" si="0"/>
        <v>0</v>
      </c>
    </row>
    <row r="59" spans="1:7" ht="25.5">
      <c r="A59" s="11">
        <v>18</v>
      </c>
      <c r="B59" s="11" t="s">
        <v>947</v>
      </c>
      <c r="C59" s="11" t="s">
        <v>948</v>
      </c>
      <c r="D59" s="11" t="s">
        <v>17</v>
      </c>
      <c r="E59" s="24">
        <v>24.6</v>
      </c>
      <c r="F59" s="32">
        <v>0</v>
      </c>
      <c r="G59" s="32">
        <f t="shared" si="0"/>
        <v>0</v>
      </c>
    </row>
    <row r="60" spans="1:7" ht="14.25">
      <c r="A60" s="103" t="s">
        <v>949</v>
      </c>
      <c r="B60" s="103"/>
      <c r="C60" s="103"/>
      <c r="D60" s="103"/>
      <c r="E60" s="103"/>
      <c r="F60" s="32">
        <v>0</v>
      </c>
      <c r="G60" s="32">
        <f t="shared" si="0"/>
        <v>0</v>
      </c>
    </row>
    <row r="61" spans="1:7" ht="25.5">
      <c r="A61" s="11">
        <v>1</v>
      </c>
      <c r="B61" s="11" t="s">
        <v>950</v>
      </c>
      <c r="C61" s="11" t="s">
        <v>951</v>
      </c>
      <c r="D61" s="11" t="s">
        <v>8</v>
      </c>
      <c r="E61" s="24">
        <v>13.08</v>
      </c>
      <c r="F61" s="32">
        <v>0</v>
      </c>
      <c r="G61" s="32">
        <f t="shared" si="0"/>
        <v>0</v>
      </c>
    </row>
    <row r="62" spans="1:7" ht="38.25">
      <c r="A62" s="11">
        <v>2</v>
      </c>
      <c r="B62" s="11" t="s">
        <v>952</v>
      </c>
      <c r="C62" s="11" t="s">
        <v>953</v>
      </c>
      <c r="D62" s="11" t="s">
        <v>8</v>
      </c>
      <c r="E62" s="24">
        <v>7.83</v>
      </c>
      <c r="F62" s="32">
        <v>0</v>
      </c>
      <c r="G62" s="32">
        <f t="shared" si="0"/>
        <v>0</v>
      </c>
    </row>
    <row r="63" spans="1:7" ht="51">
      <c r="A63" s="11">
        <v>3</v>
      </c>
      <c r="B63" s="11" t="s">
        <v>954</v>
      </c>
      <c r="C63" s="11" t="s">
        <v>955</v>
      </c>
      <c r="D63" s="11" t="s">
        <v>8</v>
      </c>
      <c r="E63" s="24">
        <v>57.46</v>
      </c>
      <c r="F63" s="32">
        <v>0</v>
      </c>
      <c r="G63" s="32">
        <f t="shared" si="0"/>
        <v>0</v>
      </c>
    </row>
    <row r="64" spans="1:7" ht="63.75">
      <c r="A64" s="11">
        <v>4</v>
      </c>
      <c r="B64" s="11" t="s">
        <v>761</v>
      </c>
      <c r="C64" s="11" t="s">
        <v>884</v>
      </c>
      <c r="D64" s="11" t="s">
        <v>8</v>
      </c>
      <c r="E64" s="24">
        <v>29.96</v>
      </c>
      <c r="F64" s="32">
        <v>0</v>
      </c>
      <c r="G64" s="32">
        <f t="shared" si="0"/>
        <v>0</v>
      </c>
    </row>
    <row r="65" spans="1:7" ht="38.25">
      <c r="A65" s="11">
        <v>5</v>
      </c>
      <c r="B65" s="11" t="s">
        <v>885</v>
      </c>
      <c r="C65" s="11" t="s">
        <v>936</v>
      </c>
      <c r="D65" s="11" t="s">
        <v>54</v>
      </c>
      <c r="E65" s="24">
        <v>14.8</v>
      </c>
      <c r="F65" s="32">
        <v>0</v>
      </c>
      <c r="G65" s="32">
        <f t="shared" si="0"/>
        <v>0</v>
      </c>
    </row>
    <row r="66" spans="1:7" ht="63.75">
      <c r="A66" s="11">
        <v>6</v>
      </c>
      <c r="B66" s="11" t="s">
        <v>763</v>
      </c>
      <c r="C66" s="11" t="s">
        <v>956</v>
      </c>
      <c r="D66" s="11" t="s">
        <v>54</v>
      </c>
      <c r="E66" s="24">
        <v>1.5</v>
      </c>
      <c r="F66" s="32">
        <v>0</v>
      </c>
      <c r="G66" s="32">
        <f t="shared" si="0"/>
        <v>0</v>
      </c>
    </row>
    <row r="67" spans="1:7" ht="38.25">
      <c r="A67" s="11">
        <v>7</v>
      </c>
      <c r="B67" s="11" t="s">
        <v>957</v>
      </c>
      <c r="C67" s="11" t="s">
        <v>958</v>
      </c>
      <c r="D67" s="11" t="s">
        <v>54</v>
      </c>
      <c r="E67" s="24">
        <v>33.3</v>
      </c>
      <c r="F67" s="32">
        <v>0</v>
      </c>
      <c r="G67" s="32">
        <f t="shared" si="0"/>
        <v>0</v>
      </c>
    </row>
    <row r="68" spans="1:7" ht="38.25">
      <c r="A68" s="11">
        <v>8</v>
      </c>
      <c r="B68" s="11" t="s">
        <v>959</v>
      </c>
      <c r="C68" s="11" t="s">
        <v>960</v>
      </c>
      <c r="D68" s="11" t="s">
        <v>54</v>
      </c>
      <c r="E68" s="24">
        <v>19.5</v>
      </c>
      <c r="F68" s="32">
        <v>0</v>
      </c>
      <c r="G68" s="32">
        <f t="shared" si="0"/>
        <v>0</v>
      </c>
    </row>
    <row r="69" spans="1:7" ht="25.5">
      <c r="A69" s="11">
        <v>9</v>
      </c>
      <c r="B69" s="11" t="s">
        <v>961</v>
      </c>
      <c r="C69" s="11" t="s">
        <v>962</v>
      </c>
      <c r="D69" s="11" t="s">
        <v>338</v>
      </c>
      <c r="E69" s="24">
        <v>2</v>
      </c>
      <c r="F69" s="32">
        <v>0</v>
      </c>
      <c r="G69" s="32">
        <f t="shared" si="0"/>
        <v>0</v>
      </c>
    </row>
    <row r="70" spans="1:7" ht="51">
      <c r="A70" s="11">
        <v>10</v>
      </c>
      <c r="B70" s="11" t="s">
        <v>963</v>
      </c>
      <c r="C70" s="11" t="s">
        <v>964</v>
      </c>
      <c r="D70" s="11" t="s">
        <v>46</v>
      </c>
      <c r="E70" s="24">
        <v>4</v>
      </c>
      <c r="F70" s="32">
        <v>0</v>
      </c>
      <c r="G70" s="32">
        <f t="shared" si="0"/>
        <v>0</v>
      </c>
    </row>
    <row r="71" spans="1:7" ht="38.25">
      <c r="A71" s="11">
        <v>11</v>
      </c>
      <c r="B71" s="11" t="s">
        <v>965</v>
      </c>
      <c r="C71" s="11" t="s">
        <v>966</v>
      </c>
      <c r="D71" s="11" t="s">
        <v>904</v>
      </c>
      <c r="E71" s="24">
        <v>1</v>
      </c>
      <c r="F71" s="32">
        <v>0</v>
      </c>
      <c r="G71" s="32">
        <f t="shared" si="0"/>
        <v>0</v>
      </c>
    </row>
    <row r="72" spans="1:7" ht="38.25">
      <c r="A72" s="11">
        <v>12</v>
      </c>
      <c r="B72" s="11" t="s">
        <v>967</v>
      </c>
      <c r="C72" s="11" t="s">
        <v>968</v>
      </c>
      <c r="D72" s="11" t="s">
        <v>904</v>
      </c>
      <c r="E72" s="24">
        <v>1</v>
      </c>
      <c r="F72" s="32">
        <v>0</v>
      </c>
      <c r="G72" s="32">
        <f t="shared" si="0"/>
        <v>0</v>
      </c>
    </row>
    <row r="73" spans="1:7" ht="38.25">
      <c r="A73" s="11">
        <v>13</v>
      </c>
      <c r="B73" s="11" t="s">
        <v>969</v>
      </c>
      <c r="C73" s="11" t="s">
        <v>970</v>
      </c>
      <c r="D73" s="11" t="s">
        <v>904</v>
      </c>
      <c r="E73" s="24">
        <v>4</v>
      </c>
      <c r="F73" s="32">
        <v>0</v>
      </c>
      <c r="G73" s="32">
        <f t="shared" si="0"/>
        <v>0</v>
      </c>
    </row>
    <row r="74" spans="1:7" ht="38.25">
      <c r="A74" s="11">
        <v>14</v>
      </c>
      <c r="B74" s="11" t="s">
        <v>917</v>
      </c>
      <c r="C74" s="11" t="s">
        <v>971</v>
      </c>
      <c r="D74" s="11" t="s">
        <v>8</v>
      </c>
      <c r="E74" s="24">
        <v>3.63</v>
      </c>
      <c r="F74" s="32">
        <v>0</v>
      </c>
      <c r="G74" s="32">
        <f aca="true" t="shared" si="1" ref="G74:G137">ROUND(E74*F74,2)</f>
        <v>0</v>
      </c>
    </row>
    <row r="75" spans="1:7" ht="25.5">
      <c r="A75" s="11">
        <v>15</v>
      </c>
      <c r="B75" s="11" t="s">
        <v>761</v>
      </c>
      <c r="C75" s="11" t="s">
        <v>919</v>
      </c>
      <c r="D75" s="11" t="s">
        <v>8</v>
      </c>
      <c r="E75" s="24">
        <v>1.45</v>
      </c>
      <c r="F75" s="32">
        <v>0</v>
      </c>
      <c r="G75" s="32">
        <f t="shared" si="1"/>
        <v>0</v>
      </c>
    </row>
    <row r="76" spans="1:7" ht="25.5">
      <c r="A76" s="11">
        <v>16</v>
      </c>
      <c r="B76" s="11" t="s">
        <v>920</v>
      </c>
      <c r="C76" s="11" t="s">
        <v>921</v>
      </c>
      <c r="D76" s="11" t="s">
        <v>8</v>
      </c>
      <c r="E76" s="24">
        <v>1.45</v>
      </c>
      <c r="F76" s="32">
        <v>0</v>
      </c>
      <c r="G76" s="32">
        <f t="shared" si="1"/>
        <v>0</v>
      </c>
    </row>
    <row r="77" spans="1:7" ht="165.75">
      <c r="A77" s="11">
        <v>17</v>
      </c>
      <c r="B77" s="11" t="s">
        <v>268</v>
      </c>
      <c r="C77" s="11" t="s">
        <v>972</v>
      </c>
      <c r="D77" s="11" t="s">
        <v>602</v>
      </c>
      <c r="E77" s="24">
        <v>1</v>
      </c>
      <c r="F77" s="32">
        <v>0</v>
      </c>
      <c r="G77" s="32">
        <f t="shared" si="1"/>
        <v>0</v>
      </c>
    </row>
    <row r="78" spans="1:7" ht="38.25">
      <c r="A78" s="11">
        <v>18</v>
      </c>
      <c r="B78" s="11" t="s">
        <v>268</v>
      </c>
      <c r="C78" s="11" t="s">
        <v>973</v>
      </c>
      <c r="D78" s="11" t="s">
        <v>62</v>
      </c>
      <c r="E78" s="24">
        <v>1</v>
      </c>
      <c r="F78" s="32">
        <v>0</v>
      </c>
      <c r="G78" s="32">
        <f t="shared" si="1"/>
        <v>0</v>
      </c>
    </row>
    <row r="79" spans="1:7" ht="38.25">
      <c r="A79" s="11">
        <v>19</v>
      </c>
      <c r="B79" s="11" t="s">
        <v>924</v>
      </c>
      <c r="C79" s="11" t="s">
        <v>974</v>
      </c>
      <c r="D79" s="11" t="s">
        <v>46</v>
      </c>
      <c r="E79" s="24">
        <v>2</v>
      </c>
      <c r="F79" s="32">
        <v>0</v>
      </c>
      <c r="G79" s="32">
        <f t="shared" si="1"/>
        <v>0</v>
      </c>
    </row>
    <row r="80" spans="1:7" ht="63.75">
      <c r="A80" s="11">
        <v>20</v>
      </c>
      <c r="B80" s="11" t="s">
        <v>268</v>
      </c>
      <c r="C80" s="11" t="s">
        <v>975</v>
      </c>
      <c r="D80" s="11" t="s">
        <v>62</v>
      </c>
      <c r="E80" s="24">
        <v>1</v>
      </c>
      <c r="F80" s="32">
        <v>0</v>
      </c>
      <c r="G80" s="32">
        <f t="shared" si="1"/>
        <v>0</v>
      </c>
    </row>
    <row r="81" spans="1:7" ht="76.5">
      <c r="A81" s="11">
        <v>21</v>
      </c>
      <c r="B81" s="11" t="s">
        <v>937</v>
      </c>
      <c r="C81" s="11" t="s">
        <v>976</v>
      </c>
      <c r="D81" s="11" t="s">
        <v>46</v>
      </c>
      <c r="E81" s="24">
        <v>1</v>
      </c>
      <c r="F81" s="32">
        <v>0</v>
      </c>
      <c r="G81" s="32">
        <f t="shared" si="1"/>
        <v>0</v>
      </c>
    </row>
    <row r="82" spans="1:7" ht="89.25">
      <c r="A82" s="11">
        <v>22</v>
      </c>
      <c r="B82" s="11" t="s">
        <v>907</v>
      </c>
      <c r="C82" s="11" t="s">
        <v>977</v>
      </c>
      <c r="D82" s="11" t="s">
        <v>46</v>
      </c>
      <c r="E82" s="24">
        <v>1</v>
      </c>
      <c r="F82" s="32">
        <v>0</v>
      </c>
      <c r="G82" s="32">
        <f t="shared" si="1"/>
        <v>0</v>
      </c>
    </row>
    <row r="83" spans="1:7" ht="76.5">
      <c r="A83" s="11">
        <v>23</v>
      </c>
      <c r="B83" s="11" t="s">
        <v>909</v>
      </c>
      <c r="C83" s="11" t="s">
        <v>978</v>
      </c>
      <c r="D83" s="11" t="s">
        <v>46</v>
      </c>
      <c r="E83" s="24">
        <v>2</v>
      </c>
      <c r="F83" s="32">
        <v>0</v>
      </c>
      <c r="G83" s="32">
        <f t="shared" si="1"/>
        <v>0</v>
      </c>
    </row>
    <row r="84" spans="1:7" ht="38.25">
      <c r="A84" s="11">
        <v>24</v>
      </c>
      <c r="B84" s="41" t="s">
        <v>940</v>
      </c>
      <c r="C84" s="41" t="s">
        <v>941</v>
      </c>
      <c r="D84" s="41" t="s">
        <v>46</v>
      </c>
      <c r="E84" s="42">
        <v>-1</v>
      </c>
      <c r="F84" s="43">
        <v>0</v>
      </c>
      <c r="G84" s="43">
        <f t="shared" si="1"/>
        <v>0</v>
      </c>
    </row>
    <row r="85" spans="1:7" ht="38.25">
      <c r="A85" s="11">
        <v>25</v>
      </c>
      <c r="B85" s="41" t="s">
        <v>913</v>
      </c>
      <c r="C85" s="41" t="s">
        <v>914</v>
      </c>
      <c r="D85" s="41" t="s">
        <v>46</v>
      </c>
      <c r="E85" s="42">
        <v>-1</v>
      </c>
      <c r="F85" s="43">
        <v>0</v>
      </c>
      <c r="G85" s="43">
        <f t="shared" si="1"/>
        <v>0</v>
      </c>
    </row>
    <row r="86" spans="1:7" ht="51">
      <c r="A86" s="11">
        <v>26</v>
      </c>
      <c r="B86" s="11" t="s">
        <v>928</v>
      </c>
      <c r="C86" s="11" t="s">
        <v>929</v>
      </c>
      <c r="D86" s="11" t="s">
        <v>8</v>
      </c>
      <c r="E86" s="24">
        <v>44.23</v>
      </c>
      <c r="F86" s="32">
        <v>0</v>
      </c>
      <c r="G86" s="32">
        <f t="shared" si="1"/>
        <v>0</v>
      </c>
    </row>
    <row r="87" spans="1:7" ht="14.25">
      <c r="A87" s="103" t="s">
        <v>979</v>
      </c>
      <c r="B87" s="103"/>
      <c r="C87" s="103"/>
      <c r="D87" s="103"/>
      <c r="E87" s="11"/>
      <c r="F87" s="32">
        <v>0</v>
      </c>
      <c r="G87" s="32">
        <f t="shared" si="1"/>
        <v>0</v>
      </c>
    </row>
    <row r="88" spans="1:7" ht="51">
      <c r="A88" s="11">
        <v>1</v>
      </c>
      <c r="B88" s="11" t="s">
        <v>980</v>
      </c>
      <c r="C88" s="11" t="s">
        <v>981</v>
      </c>
      <c r="D88" s="11" t="s">
        <v>8</v>
      </c>
      <c r="E88" s="24">
        <v>51.75</v>
      </c>
      <c r="F88" s="32">
        <v>0</v>
      </c>
      <c r="G88" s="32">
        <f t="shared" si="1"/>
        <v>0</v>
      </c>
    </row>
    <row r="89" spans="1:7" ht="38.25">
      <c r="A89" s="11">
        <v>2</v>
      </c>
      <c r="B89" s="11" t="s">
        <v>917</v>
      </c>
      <c r="C89" s="11" t="s">
        <v>982</v>
      </c>
      <c r="D89" s="11" t="s">
        <v>8</v>
      </c>
      <c r="E89" s="24">
        <v>2.25</v>
      </c>
      <c r="F89" s="32">
        <v>0</v>
      </c>
      <c r="G89" s="32">
        <f t="shared" si="1"/>
        <v>0</v>
      </c>
    </row>
    <row r="90" spans="1:7" ht="25.5">
      <c r="A90" s="11">
        <v>3</v>
      </c>
      <c r="B90" s="11" t="s">
        <v>761</v>
      </c>
      <c r="C90" s="11" t="s">
        <v>919</v>
      </c>
      <c r="D90" s="11" t="s">
        <v>8</v>
      </c>
      <c r="E90" s="24">
        <v>0.9</v>
      </c>
      <c r="F90" s="32">
        <v>0</v>
      </c>
      <c r="G90" s="32">
        <f t="shared" si="1"/>
        <v>0</v>
      </c>
    </row>
    <row r="91" spans="1:7" ht="25.5">
      <c r="A91" s="11">
        <v>4</v>
      </c>
      <c r="B91" s="11" t="s">
        <v>920</v>
      </c>
      <c r="C91" s="11" t="s">
        <v>921</v>
      </c>
      <c r="D91" s="11" t="s">
        <v>8</v>
      </c>
      <c r="E91" s="24">
        <v>0.9</v>
      </c>
      <c r="F91" s="32">
        <v>0</v>
      </c>
      <c r="G91" s="32">
        <f t="shared" si="1"/>
        <v>0</v>
      </c>
    </row>
    <row r="92" spans="1:7" ht="25.5">
      <c r="A92" s="11">
        <v>5</v>
      </c>
      <c r="B92" s="11" t="s">
        <v>983</v>
      </c>
      <c r="C92" s="11" t="s">
        <v>984</v>
      </c>
      <c r="D92" s="11" t="s">
        <v>46</v>
      </c>
      <c r="E92" s="24">
        <v>1</v>
      </c>
      <c r="F92" s="32">
        <v>0</v>
      </c>
      <c r="G92" s="32">
        <f t="shared" si="1"/>
        <v>0</v>
      </c>
    </row>
    <row r="93" spans="1:7" ht="25.5">
      <c r="A93" s="11">
        <v>6</v>
      </c>
      <c r="B93" s="11" t="s">
        <v>985</v>
      </c>
      <c r="C93" s="11" t="s">
        <v>986</v>
      </c>
      <c r="D93" s="11" t="s">
        <v>54</v>
      </c>
      <c r="E93" s="24">
        <v>4.4</v>
      </c>
      <c r="F93" s="32">
        <v>0</v>
      </c>
      <c r="G93" s="32">
        <f t="shared" si="1"/>
        <v>0</v>
      </c>
    </row>
    <row r="94" spans="1:7" ht="38.25">
      <c r="A94" s="11">
        <v>7</v>
      </c>
      <c r="B94" s="11" t="s">
        <v>268</v>
      </c>
      <c r="C94" s="11" t="s">
        <v>1160</v>
      </c>
      <c r="D94" s="11" t="s">
        <v>987</v>
      </c>
      <c r="E94" s="24">
        <v>12</v>
      </c>
      <c r="F94" s="32">
        <v>0</v>
      </c>
      <c r="G94" s="32">
        <f t="shared" si="1"/>
        <v>0</v>
      </c>
    </row>
    <row r="95" spans="1:7" ht="25.5">
      <c r="A95" s="11">
        <v>8</v>
      </c>
      <c r="B95" s="11" t="s">
        <v>931</v>
      </c>
      <c r="C95" s="11" t="s">
        <v>932</v>
      </c>
      <c r="D95" s="11" t="s">
        <v>54</v>
      </c>
      <c r="E95" s="24">
        <v>21.4</v>
      </c>
      <c r="F95" s="32">
        <v>0</v>
      </c>
      <c r="G95" s="32">
        <f t="shared" si="1"/>
        <v>0</v>
      </c>
    </row>
    <row r="96" spans="1:7" ht="38.25">
      <c r="A96" s="11">
        <v>9</v>
      </c>
      <c r="B96" s="11" t="s">
        <v>933</v>
      </c>
      <c r="C96" s="11" t="s">
        <v>1189</v>
      </c>
      <c r="D96" s="11" t="s">
        <v>54</v>
      </c>
      <c r="E96" s="24">
        <v>21.4</v>
      </c>
      <c r="F96" s="32">
        <v>0</v>
      </c>
      <c r="G96" s="32">
        <f t="shared" si="1"/>
        <v>0</v>
      </c>
    </row>
    <row r="97" spans="1:7" ht="51">
      <c r="A97" s="11">
        <v>10</v>
      </c>
      <c r="B97" s="11" t="s">
        <v>934</v>
      </c>
      <c r="C97" s="11" t="s">
        <v>935</v>
      </c>
      <c r="D97" s="11" t="s">
        <v>17</v>
      </c>
      <c r="E97" s="24">
        <v>16.05</v>
      </c>
      <c r="F97" s="32">
        <v>0</v>
      </c>
      <c r="G97" s="32">
        <f t="shared" si="1"/>
        <v>0</v>
      </c>
    </row>
    <row r="98" spans="1:7" ht="51">
      <c r="A98" s="11">
        <v>11</v>
      </c>
      <c r="B98" s="11" t="s">
        <v>776</v>
      </c>
      <c r="C98" s="11" t="s">
        <v>777</v>
      </c>
      <c r="D98" s="11" t="s">
        <v>8</v>
      </c>
      <c r="E98" s="24">
        <v>76.81</v>
      </c>
      <c r="F98" s="32">
        <v>0</v>
      </c>
      <c r="G98" s="32">
        <f t="shared" si="1"/>
        <v>0</v>
      </c>
    </row>
    <row r="99" spans="1:7" ht="38.25">
      <c r="A99" s="11">
        <v>12</v>
      </c>
      <c r="B99" s="11" t="s">
        <v>882</v>
      </c>
      <c r="C99" s="11" t="s">
        <v>883</v>
      </c>
      <c r="D99" s="11" t="s">
        <v>8</v>
      </c>
      <c r="E99" s="24">
        <v>19.2</v>
      </c>
      <c r="F99" s="32">
        <v>0</v>
      </c>
      <c r="G99" s="32">
        <f t="shared" si="1"/>
        <v>0</v>
      </c>
    </row>
    <row r="100" spans="1:7" ht="63.75">
      <c r="A100" s="11">
        <v>13</v>
      </c>
      <c r="B100" s="11" t="s">
        <v>761</v>
      </c>
      <c r="C100" s="11" t="s">
        <v>884</v>
      </c>
      <c r="D100" s="11" t="s">
        <v>8</v>
      </c>
      <c r="E100" s="24">
        <v>27.47</v>
      </c>
      <c r="F100" s="32">
        <v>0</v>
      </c>
      <c r="G100" s="32">
        <f t="shared" si="1"/>
        <v>0</v>
      </c>
    </row>
    <row r="101" spans="1:7" ht="38.25">
      <c r="A101" s="11">
        <v>14</v>
      </c>
      <c r="B101" s="11" t="s">
        <v>885</v>
      </c>
      <c r="C101" s="11" t="s">
        <v>936</v>
      </c>
      <c r="D101" s="11" t="s">
        <v>54</v>
      </c>
      <c r="E101" s="24">
        <v>39.85</v>
      </c>
      <c r="F101" s="32">
        <v>0</v>
      </c>
      <c r="G101" s="32">
        <f t="shared" si="1"/>
        <v>0</v>
      </c>
    </row>
    <row r="102" spans="1:7" ht="38.25">
      <c r="A102" s="11">
        <v>15</v>
      </c>
      <c r="B102" s="11" t="s">
        <v>763</v>
      </c>
      <c r="C102" s="11" t="s">
        <v>764</v>
      </c>
      <c r="D102" s="11" t="s">
        <v>54</v>
      </c>
      <c r="E102" s="24">
        <v>16.7</v>
      </c>
      <c r="F102" s="32">
        <v>0</v>
      </c>
      <c r="G102" s="32">
        <f t="shared" si="1"/>
        <v>0</v>
      </c>
    </row>
    <row r="103" spans="1:7" ht="63.75">
      <c r="A103" s="11">
        <v>16</v>
      </c>
      <c r="B103" s="11" t="s">
        <v>988</v>
      </c>
      <c r="C103" s="11" t="s">
        <v>989</v>
      </c>
      <c r="D103" s="11" t="s">
        <v>46</v>
      </c>
      <c r="E103" s="24">
        <v>4</v>
      </c>
      <c r="F103" s="32">
        <v>0</v>
      </c>
      <c r="G103" s="32">
        <f t="shared" si="1"/>
        <v>0</v>
      </c>
    </row>
    <row r="104" spans="1:7" ht="89.25">
      <c r="A104" s="11">
        <v>17</v>
      </c>
      <c r="B104" s="11" t="s">
        <v>907</v>
      </c>
      <c r="C104" s="11" t="s">
        <v>908</v>
      </c>
      <c r="D104" s="11" t="s">
        <v>46</v>
      </c>
      <c r="E104" s="24">
        <v>2</v>
      </c>
      <c r="F104" s="32">
        <v>0</v>
      </c>
      <c r="G104" s="32">
        <f t="shared" si="1"/>
        <v>0</v>
      </c>
    </row>
    <row r="105" spans="1:7" ht="51">
      <c r="A105" s="11">
        <v>18</v>
      </c>
      <c r="B105" s="11" t="s">
        <v>990</v>
      </c>
      <c r="C105" s="11" t="s">
        <v>991</v>
      </c>
      <c r="D105" s="11" t="s">
        <v>46</v>
      </c>
      <c r="E105" s="24">
        <v>-3</v>
      </c>
      <c r="F105" s="32">
        <v>0</v>
      </c>
      <c r="G105" s="32">
        <f t="shared" si="1"/>
        <v>0</v>
      </c>
    </row>
    <row r="106" spans="1:7" ht="38.25">
      <c r="A106" s="11">
        <v>19</v>
      </c>
      <c r="B106" s="11" t="s">
        <v>913</v>
      </c>
      <c r="C106" s="11" t="s">
        <v>914</v>
      </c>
      <c r="D106" s="11" t="s">
        <v>46</v>
      </c>
      <c r="E106" s="24">
        <v>-1</v>
      </c>
      <c r="F106" s="32">
        <v>0</v>
      </c>
      <c r="G106" s="32">
        <f t="shared" si="1"/>
        <v>0</v>
      </c>
    </row>
    <row r="107" spans="1:7" ht="51">
      <c r="A107" s="11">
        <v>20</v>
      </c>
      <c r="B107" s="11" t="s">
        <v>942</v>
      </c>
      <c r="C107" s="11" t="s">
        <v>943</v>
      </c>
      <c r="D107" s="11" t="s">
        <v>46</v>
      </c>
      <c r="E107" s="24">
        <v>1</v>
      </c>
      <c r="F107" s="32">
        <v>0</v>
      </c>
      <c r="G107" s="32">
        <f t="shared" si="1"/>
        <v>0</v>
      </c>
    </row>
    <row r="108" spans="1:7" ht="51">
      <c r="A108" s="11">
        <v>21</v>
      </c>
      <c r="B108" s="11" t="s">
        <v>928</v>
      </c>
      <c r="C108" s="11" t="s">
        <v>929</v>
      </c>
      <c r="D108" s="11" t="s">
        <v>8</v>
      </c>
      <c r="E108" s="24">
        <v>41.12</v>
      </c>
      <c r="F108" s="32">
        <v>0</v>
      </c>
      <c r="G108" s="32">
        <f t="shared" si="1"/>
        <v>0</v>
      </c>
    </row>
    <row r="109" spans="1:7" ht="38.25">
      <c r="A109" s="11">
        <v>22</v>
      </c>
      <c r="B109" s="11" t="s">
        <v>887</v>
      </c>
      <c r="C109" s="11" t="s">
        <v>888</v>
      </c>
      <c r="D109" s="11" t="s">
        <v>8</v>
      </c>
      <c r="E109" s="24">
        <v>27.42</v>
      </c>
      <c r="F109" s="32">
        <v>0</v>
      </c>
      <c r="G109" s="32">
        <f t="shared" si="1"/>
        <v>0</v>
      </c>
    </row>
    <row r="110" spans="1:7" ht="38.25">
      <c r="A110" s="11">
        <v>23</v>
      </c>
      <c r="B110" s="11" t="s">
        <v>944</v>
      </c>
      <c r="C110" s="11" t="s">
        <v>945</v>
      </c>
      <c r="D110" s="11" t="s">
        <v>17</v>
      </c>
      <c r="E110" s="24">
        <v>16.05</v>
      </c>
      <c r="F110" s="32">
        <v>0</v>
      </c>
      <c r="G110" s="32">
        <f t="shared" si="1"/>
        <v>0</v>
      </c>
    </row>
    <row r="111" spans="1:7" ht="25.5">
      <c r="A111" s="11">
        <v>24</v>
      </c>
      <c r="B111" s="11" t="s">
        <v>498</v>
      </c>
      <c r="C111" s="11" t="s">
        <v>946</v>
      </c>
      <c r="D111" s="11" t="s">
        <v>17</v>
      </c>
      <c r="E111" s="24">
        <v>16.05</v>
      </c>
      <c r="F111" s="32">
        <v>0</v>
      </c>
      <c r="G111" s="32">
        <f t="shared" si="1"/>
        <v>0</v>
      </c>
    </row>
    <row r="112" spans="1:7" ht="25.5">
      <c r="A112" s="11">
        <v>25</v>
      </c>
      <c r="B112" s="11" t="s">
        <v>947</v>
      </c>
      <c r="C112" s="11" t="s">
        <v>948</v>
      </c>
      <c r="D112" s="11" t="s">
        <v>17</v>
      </c>
      <c r="E112" s="24">
        <v>16.05</v>
      </c>
      <c r="F112" s="32">
        <v>0</v>
      </c>
      <c r="G112" s="32">
        <f t="shared" si="1"/>
        <v>0</v>
      </c>
    </row>
    <row r="113" spans="1:7" ht="14.25">
      <c r="A113" s="103" t="s">
        <v>992</v>
      </c>
      <c r="B113" s="103"/>
      <c r="C113" s="103"/>
      <c r="D113" s="103"/>
      <c r="E113" s="11"/>
      <c r="F113" s="32">
        <v>0</v>
      </c>
      <c r="G113" s="32">
        <f t="shared" si="1"/>
        <v>0</v>
      </c>
    </row>
    <row r="114" spans="1:7" ht="63.75">
      <c r="A114" s="11">
        <v>1</v>
      </c>
      <c r="B114" s="11" t="s">
        <v>993</v>
      </c>
      <c r="C114" s="11" t="s">
        <v>994</v>
      </c>
      <c r="D114" s="11" t="s">
        <v>8</v>
      </c>
      <c r="E114" s="24">
        <v>5.89</v>
      </c>
      <c r="F114" s="32">
        <v>0</v>
      </c>
      <c r="G114" s="32">
        <f t="shared" si="1"/>
        <v>0</v>
      </c>
    </row>
    <row r="115" spans="1:7" ht="51">
      <c r="A115" s="11">
        <v>2</v>
      </c>
      <c r="B115" s="11" t="s">
        <v>776</v>
      </c>
      <c r="C115" s="11" t="s">
        <v>777</v>
      </c>
      <c r="D115" s="11" t="s">
        <v>8</v>
      </c>
      <c r="E115" s="24">
        <v>5.89</v>
      </c>
      <c r="F115" s="32">
        <v>0</v>
      </c>
      <c r="G115" s="32">
        <f t="shared" si="1"/>
        <v>0</v>
      </c>
    </row>
    <row r="116" spans="1:7" ht="51">
      <c r="A116" s="11">
        <v>3</v>
      </c>
      <c r="B116" s="11" t="s">
        <v>268</v>
      </c>
      <c r="C116" s="11" t="s">
        <v>995</v>
      </c>
      <c r="D116" s="11" t="s">
        <v>602</v>
      </c>
      <c r="E116" s="24">
        <v>1</v>
      </c>
      <c r="F116" s="32">
        <v>0</v>
      </c>
      <c r="G116" s="32">
        <f t="shared" si="1"/>
        <v>0</v>
      </c>
    </row>
    <row r="117" spans="1:7" ht="25.5">
      <c r="A117" s="11">
        <v>4</v>
      </c>
      <c r="B117" s="11" t="s">
        <v>931</v>
      </c>
      <c r="C117" s="11" t="s">
        <v>932</v>
      </c>
      <c r="D117" s="11" t="s">
        <v>54</v>
      </c>
      <c r="E117" s="24">
        <v>114.5</v>
      </c>
      <c r="F117" s="32">
        <v>0</v>
      </c>
      <c r="G117" s="32">
        <f t="shared" si="1"/>
        <v>0</v>
      </c>
    </row>
    <row r="118" spans="1:7" ht="38.25">
      <c r="A118" s="11">
        <v>5</v>
      </c>
      <c r="B118" s="11" t="s">
        <v>933</v>
      </c>
      <c r="C118" s="11" t="s">
        <v>1188</v>
      </c>
      <c r="D118" s="11" t="s">
        <v>54</v>
      </c>
      <c r="E118" s="24">
        <v>114.5</v>
      </c>
      <c r="F118" s="32">
        <v>0</v>
      </c>
      <c r="G118" s="32">
        <f t="shared" si="1"/>
        <v>0</v>
      </c>
    </row>
    <row r="119" spans="1:7" ht="51">
      <c r="A119" s="11">
        <v>6</v>
      </c>
      <c r="B119" s="11" t="s">
        <v>934</v>
      </c>
      <c r="C119" s="11" t="s">
        <v>935</v>
      </c>
      <c r="D119" s="11" t="s">
        <v>17</v>
      </c>
      <c r="E119" s="24">
        <v>343.5</v>
      </c>
      <c r="F119" s="32">
        <v>0</v>
      </c>
      <c r="G119" s="32">
        <f t="shared" si="1"/>
        <v>0</v>
      </c>
    </row>
    <row r="120" spans="1:7" ht="38.25">
      <c r="A120" s="11">
        <v>7</v>
      </c>
      <c r="B120" s="11" t="s">
        <v>993</v>
      </c>
      <c r="C120" s="11" t="s">
        <v>996</v>
      </c>
      <c r="D120" s="11" t="s">
        <v>8</v>
      </c>
      <c r="E120" s="24">
        <v>39.32</v>
      </c>
      <c r="F120" s="32">
        <v>0</v>
      </c>
      <c r="G120" s="32">
        <f t="shared" si="1"/>
        <v>0</v>
      </c>
    </row>
    <row r="121" spans="1:7" ht="51">
      <c r="A121" s="11">
        <v>8</v>
      </c>
      <c r="B121" s="11" t="s">
        <v>776</v>
      </c>
      <c r="C121" s="11" t="s">
        <v>777</v>
      </c>
      <c r="D121" s="11" t="s">
        <v>8</v>
      </c>
      <c r="E121" s="24">
        <v>217.25</v>
      </c>
      <c r="F121" s="32">
        <v>0</v>
      </c>
      <c r="G121" s="32">
        <f t="shared" si="1"/>
        <v>0</v>
      </c>
    </row>
    <row r="122" spans="1:7" ht="38.25">
      <c r="A122" s="11">
        <v>9</v>
      </c>
      <c r="B122" s="11" t="s">
        <v>917</v>
      </c>
      <c r="C122" s="11" t="s">
        <v>982</v>
      </c>
      <c r="D122" s="11" t="s">
        <v>8</v>
      </c>
      <c r="E122" s="24">
        <v>2.83</v>
      </c>
      <c r="F122" s="32">
        <v>0</v>
      </c>
      <c r="G122" s="32">
        <f t="shared" si="1"/>
        <v>0</v>
      </c>
    </row>
    <row r="123" spans="1:7" ht="25.5">
      <c r="A123" s="11">
        <v>10</v>
      </c>
      <c r="B123" s="11" t="s">
        <v>761</v>
      </c>
      <c r="C123" s="11" t="s">
        <v>919</v>
      </c>
      <c r="D123" s="11" t="s">
        <v>8</v>
      </c>
      <c r="E123" s="24">
        <v>1.13</v>
      </c>
      <c r="F123" s="32">
        <v>0</v>
      </c>
      <c r="G123" s="32">
        <f t="shared" si="1"/>
        <v>0</v>
      </c>
    </row>
    <row r="124" spans="1:7" ht="25.5">
      <c r="A124" s="11">
        <v>11</v>
      </c>
      <c r="B124" s="11" t="s">
        <v>920</v>
      </c>
      <c r="C124" s="11" t="s">
        <v>921</v>
      </c>
      <c r="D124" s="11" t="s">
        <v>8</v>
      </c>
      <c r="E124" s="24">
        <v>1.13</v>
      </c>
      <c r="F124" s="32">
        <v>0</v>
      </c>
      <c r="G124" s="32">
        <f t="shared" si="1"/>
        <v>0</v>
      </c>
    </row>
    <row r="125" spans="1:7" ht="63.75">
      <c r="A125" s="11">
        <v>12</v>
      </c>
      <c r="B125" s="11" t="s">
        <v>761</v>
      </c>
      <c r="C125" s="11" t="s">
        <v>884</v>
      </c>
      <c r="D125" s="11" t="s">
        <v>8</v>
      </c>
      <c r="E125" s="24">
        <v>80.69</v>
      </c>
      <c r="F125" s="32">
        <v>0</v>
      </c>
      <c r="G125" s="32">
        <f t="shared" si="1"/>
        <v>0</v>
      </c>
    </row>
    <row r="126" spans="1:7" ht="38.25">
      <c r="A126" s="11">
        <v>13</v>
      </c>
      <c r="B126" s="11" t="s">
        <v>997</v>
      </c>
      <c r="C126" s="11" t="s">
        <v>998</v>
      </c>
      <c r="D126" s="11" t="s">
        <v>999</v>
      </c>
      <c r="E126" s="24">
        <v>75</v>
      </c>
      <c r="F126" s="32">
        <v>0</v>
      </c>
      <c r="G126" s="32">
        <f t="shared" si="1"/>
        <v>0</v>
      </c>
    </row>
    <row r="127" spans="1:7" ht="38.25">
      <c r="A127" s="11">
        <v>14</v>
      </c>
      <c r="B127" s="11" t="s">
        <v>268</v>
      </c>
      <c r="C127" s="11" t="s">
        <v>1000</v>
      </c>
      <c r="D127" s="11" t="s">
        <v>62</v>
      </c>
      <c r="E127" s="24">
        <v>3</v>
      </c>
      <c r="F127" s="32">
        <v>0</v>
      </c>
      <c r="G127" s="32">
        <f t="shared" si="1"/>
        <v>0</v>
      </c>
    </row>
    <row r="128" spans="1:7" ht="41.25" customHeight="1">
      <c r="A128" s="11">
        <v>15</v>
      </c>
      <c r="B128" s="11" t="s">
        <v>1001</v>
      </c>
      <c r="C128" s="11" t="s">
        <v>1002</v>
      </c>
      <c r="D128" s="11" t="s">
        <v>904</v>
      </c>
      <c r="E128" s="24">
        <v>3</v>
      </c>
      <c r="F128" s="32">
        <v>0</v>
      </c>
      <c r="G128" s="32">
        <f t="shared" si="1"/>
        <v>0</v>
      </c>
    </row>
    <row r="129" spans="1:7" ht="51">
      <c r="A129" s="11">
        <v>16</v>
      </c>
      <c r="B129" s="11" t="s">
        <v>1003</v>
      </c>
      <c r="C129" s="11" t="s">
        <v>1004</v>
      </c>
      <c r="D129" s="11" t="s">
        <v>46</v>
      </c>
      <c r="E129" s="24">
        <v>9</v>
      </c>
      <c r="F129" s="32">
        <v>0</v>
      </c>
      <c r="G129" s="32">
        <f t="shared" si="1"/>
        <v>0</v>
      </c>
    </row>
    <row r="130" spans="1:7" ht="25.5">
      <c r="A130" s="11">
        <v>17</v>
      </c>
      <c r="B130" s="11" t="s">
        <v>1005</v>
      </c>
      <c r="C130" s="11" t="s">
        <v>1006</v>
      </c>
      <c r="D130" s="11" t="s">
        <v>904</v>
      </c>
      <c r="E130" s="24">
        <v>9</v>
      </c>
      <c r="F130" s="32">
        <v>0</v>
      </c>
      <c r="G130" s="32">
        <f t="shared" si="1"/>
        <v>0</v>
      </c>
    </row>
    <row r="131" spans="1:7" ht="25.5">
      <c r="A131" s="11">
        <v>18</v>
      </c>
      <c r="B131" s="11" t="s">
        <v>957</v>
      </c>
      <c r="C131" s="11" t="s">
        <v>1007</v>
      </c>
      <c r="D131" s="11" t="s">
        <v>54</v>
      </c>
      <c r="E131" s="24">
        <v>188.7</v>
      </c>
      <c r="F131" s="32">
        <v>0</v>
      </c>
      <c r="G131" s="32">
        <f t="shared" si="1"/>
        <v>0</v>
      </c>
    </row>
    <row r="132" spans="1:7" ht="38.25">
      <c r="A132" s="11">
        <v>19</v>
      </c>
      <c r="B132" s="11" t="s">
        <v>917</v>
      </c>
      <c r="C132" s="11" t="s">
        <v>982</v>
      </c>
      <c r="D132" s="11" t="s">
        <v>8</v>
      </c>
      <c r="E132" s="24">
        <v>1.33</v>
      </c>
      <c r="F132" s="32">
        <v>0</v>
      </c>
      <c r="G132" s="32">
        <f t="shared" si="1"/>
        <v>0</v>
      </c>
    </row>
    <row r="133" spans="1:7" ht="25.5">
      <c r="A133" s="11">
        <v>20</v>
      </c>
      <c r="B133" s="11" t="s">
        <v>761</v>
      </c>
      <c r="C133" s="11" t="s">
        <v>919</v>
      </c>
      <c r="D133" s="11" t="s">
        <v>8</v>
      </c>
      <c r="E133" s="24">
        <v>0.53</v>
      </c>
      <c r="F133" s="32">
        <v>0</v>
      </c>
      <c r="G133" s="32">
        <f t="shared" si="1"/>
        <v>0</v>
      </c>
    </row>
    <row r="134" spans="1:7" ht="25.5">
      <c r="A134" s="11">
        <v>21</v>
      </c>
      <c r="B134" s="11" t="s">
        <v>920</v>
      </c>
      <c r="C134" s="11" t="s">
        <v>921</v>
      </c>
      <c r="D134" s="11" t="s">
        <v>8</v>
      </c>
      <c r="E134" s="24">
        <v>0.53</v>
      </c>
      <c r="F134" s="32">
        <v>0</v>
      </c>
      <c r="G134" s="32">
        <f t="shared" si="1"/>
        <v>0</v>
      </c>
    </row>
    <row r="135" spans="1:7" ht="178.5">
      <c r="A135" s="11">
        <v>22</v>
      </c>
      <c r="B135" s="11" t="s">
        <v>268</v>
      </c>
      <c r="C135" s="11" t="s">
        <v>1008</v>
      </c>
      <c r="D135" s="11" t="s">
        <v>602</v>
      </c>
      <c r="E135" s="24">
        <v>1</v>
      </c>
      <c r="F135" s="32">
        <v>0</v>
      </c>
      <c r="G135" s="32">
        <f t="shared" si="1"/>
        <v>0</v>
      </c>
    </row>
    <row r="136" spans="1:7" ht="51">
      <c r="A136" s="11">
        <v>23</v>
      </c>
      <c r="B136" s="11" t="s">
        <v>268</v>
      </c>
      <c r="C136" s="11" t="s">
        <v>1009</v>
      </c>
      <c r="D136" s="11" t="s">
        <v>62</v>
      </c>
      <c r="E136" s="24">
        <v>1</v>
      </c>
      <c r="F136" s="32">
        <v>0</v>
      </c>
      <c r="G136" s="32">
        <f t="shared" si="1"/>
        <v>0</v>
      </c>
    </row>
    <row r="137" spans="1:7" ht="38.25">
      <c r="A137" s="11">
        <v>24</v>
      </c>
      <c r="B137" s="11" t="s">
        <v>1010</v>
      </c>
      <c r="C137" s="11" t="s">
        <v>1011</v>
      </c>
      <c r="D137" s="11" t="s">
        <v>46</v>
      </c>
      <c r="E137" s="24">
        <v>1</v>
      </c>
      <c r="F137" s="32">
        <v>0</v>
      </c>
      <c r="G137" s="32">
        <f t="shared" si="1"/>
        <v>0</v>
      </c>
    </row>
    <row r="138" spans="1:7" ht="25.5">
      <c r="A138" s="11">
        <v>25</v>
      </c>
      <c r="B138" s="11" t="s">
        <v>1012</v>
      </c>
      <c r="C138" s="11" t="s">
        <v>1013</v>
      </c>
      <c r="D138" s="11" t="s">
        <v>338</v>
      </c>
      <c r="E138" s="24">
        <v>2</v>
      </c>
      <c r="F138" s="32">
        <v>0</v>
      </c>
      <c r="G138" s="32">
        <f aca="true" t="shared" si="2" ref="G138:G175">ROUND(E138*F138,2)</f>
        <v>0</v>
      </c>
    </row>
    <row r="139" spans="1:7" ht="25.5">
      <c r="A139" s="11">
        <v>26</v>
      </c>
      <c r="B139" s="11" t="s">
        <v>1012</v>
      </c>
      <c r="C139" s="11" t="s">
        <v>1014</v>
      </c>
      <c r="D139" s="11" t="s">
        <v>338</v>
      </c>
      <c r="E139" s="24">
        <v>2</v>
      </c>
      <c r="F139" s="32">
        <v>0</v>
      </c>
      <c r="G139" s="32">
        <f t="shared" si="2"/>
        <v>0</v>
      </c>
    </row>
    <row r="140" spans="1:7" ht="38.25">
      <c r="A140" s="11">
        <v>27</v>
      </c>
      <c r="B140" s="11" t="s">
        <v>887</v>
      </c>
      <c r="C140" s="11" t="s">
        <v>888</v>
      </c>
      <c r="D140" s="11" t="s">
        <v>8</v>
      </c>
      <c r="E140" s="24">
        <v>23.18</v>
      </c>
      <c r="F140" s="32">
        <v>0</v>
      </c>
      <c r="G140" s="32">
        <f t="shared" si="2"/>
        <v>0</v>
      </c>
    </row>
    <row r="141" spans="1:7" ht="51">
      <c r="A141" s="11">
        <v>28</v>
      </c>
      <c r="B141" s="11" t="s">
        <v>928</v>
      </c>
      <c r="C141" s="11" t="s">
        <v>929</v>
      </c>
      <c r="D141" s="11" t="s">
        <v>8</v>
      </c>
      <c r="E141" s="24">
        <v>92.71</v>
      </c>
      <c r="F141" s="32">
        <v>0</v>
      </c>
      <c r="G141" s="32">
        <f t="shared" si="2"/>
        <v>0</v>
      </c>
    </row>
    <row r="142" spans="1:7" ht="38.25">
      <c r="A142" s="11">
        <v>29</v>
      </c>
      <c r="B142" s="11" t="s">
        <v>944</v>
      </c>
      <c r="C142" s="11" t="s">
        <v>945</v>
      </c>
      <c r="D142" s="11" t="s">
        <v>17</v>
      </c>
      <c r="E142" s="24">
        <v>343.5</v>
      </c>
      <c r="F142" s="32">
        <v>0</v>
      </c>
      <c r="G142" s="32">
        <f t="shared" si="2"/>
        <v>0</v>
      </c>
    </row>
    <row r="143" spans="1:7" ht="25.5">
      <c r="A143" s="11">
        <v>30</v>
      </c>
      <c r="B143" s="11" t="s">
        <v>498</v>
      </c>
      <c r="C143" s="11" t="s">
        <v>946</v>
      </c>
      <c r="D143" s="11" t="s">
        <v>17</v>
      </c>
      <c r="E143" s="24">
        <v>343.5</v>
      </c>
      <c r="F143" s="32">
        <v>0</v>
      </c>
      <c r="G143" s="32">
        <f t="shared" si="2"/>
        <v>0</v>
      </c>
    </row>
    <row r="144" spans="1:7" ht="25.5">
      <c r="A144" s="11">
        <v>31</v>
      </c>
      <c r="B144" s="11" t="s">
        <v>947</v>
      </c>
      <c r="C144" s="11" t="s">
        <v>948</v>
      </c>
      <c r="D144" s="11" t="s">
        <v>17</v>
      </c>
      <c r="E144" s="24">
        <v>343.5</v>
      </c>
      <c r="F144" s="32">
        <v>0</v>
      </c>
      <c r="G144" s="32">
        <f t="shared" si="2"/>
        <v>0</v>
      </c>
    </row>
    <row r="145" spans="1:7" ht="14.25">
      <c r="A145" s="103" t="s">
        <v>1015</v>
      </c>
      <c r="B145" s="103"/>
      <c r="C145" s="103"/>
      <c r="D145" s="103"/>
      <c r="E145" s="11"/>
      <c r="F145" s="32">
        <v>0</v>
      </c>
      <c r="G145" s="32">
        <f t="shared" si="2"/>
        <v>0</v>
      </c>
    </row>
    <row r="146" spans="1:7" ht="38.25">
      <c r="A146" s="11">
        <v>1</v>
      </c>
      <c r="B146" s="11" t="s">
        <v>993</v>
      </c>
      <c r="C146" s="11" t="s">
        <v>996</v>
      </c>
      <c r="D146" s="11" t="s">
        <v>8</v>
      </c>
      <c r="E146" s="24">
        <v>16.65</v>
      </c>
      <c r="F146" s="32">
        <v>0</v>
      </c>
      <c r="G146" s="32">
        <f t="shared" si="2"/>
        <v>0</v>
      </c>
    </row>
    <row r="147" spans="1:7" ht="51">
      <c r="A147" s="11">
        <v>2</v>
      </c>
      <c r="B147" s="11" t="s">
        <v>776</v>
      </c>
      <c r="C147" s="11" t="s">
        <v>777</v>
      </c>
      <c r="D147" s="11" t="s">
        <v>8</v>
      </c>
      <c r="E147" s="24">
        <v>66.61</v>
      </c>
      <c r="F147" s="32">
        <v>0</v>
      </c>
      <c r="G147" s="32">
        <f t="shared" si="2"/>
        <v>0</v>
      </c>
    </row>
    <row r="148" spans="1:7" ht="63.75">
      <c r="A148" s="11">
        <v>3</v>
      </c>
      <c r="B148" s="11" t="s">
        <v>761</v>
      </c>
      <c r="C148" s="11" t="s">
        <v>884</v>
      </c>
      <c r="D148" s="11" t="s">
        <v>8</v>
      </c>
      <c r="E148" s="24">
        <v>18.71</v>
      </c>
      <c r="F148" s="32">
        <v>0</v>
      </c>
      <c r="G148" s="32">
        <f t="shared" si="2"/>
        <v>0</v>
      </c>
    </row>
    <row r="149" spans="1:7" ht="25.5">
      <c r="A149" s="11">
        <v>4</v>
      </c>
      <c r="B149" s="11" t="s">
        <v>957</v>
      </c>
      <c r="C149" s="11" t="s">
        <v>1007</v>
      </c>
      <c r="D149" s="11" t="s">
        <v>54</v>
      </c>
      <c r="E149" s="24">
        <v>46.6</v>
      </c>
      <c r="F149" s="32">
        <v>0</v>
      </c>
      <c r="G149" s="32">
        <f t="shared" si="2"/>
        <v>0</v>
      </c>
    </row>
    <row r="150" spans="1:7" ht="25.5">
      <c r="A150" s="11">
        <v>5</v>
      </c>
      <c r="B150" s="11" t="s">
        <v>1005</v>
      </c>
      <c r="C150" s="11" t="s">
        <v>1006</v>
      </c>
      <c r="D150" s="11" t="s">
        <v>904</v>
      </c>
      <c r="E150" s="24">
        <v>2</v>
      </c>
      <c r="F150" s="32">
        <v>0</v>
      </c>
      <c r="G150" s="32">
        <f t="shared" si="2"/>
        <v>0</v>
      </c>
    </row>
    <row r="151" spans="1:7" ht="38.25">
      <c r="A151" s="11">
        <v>6</v>
      </c>
      <c r="B151" s="11" t="s">
        <v>887</v>
      </c>
      <c r="C151" s="11" t="s">
        <v>888</v>
      </c>
      <c r="D151" s="11" t="s">
        <v>8</v>
      </c>
      <c r="E151" s="24">
        <v>12.91</v>
      </c>
      <c r="F151" s="32">
        <v>0</v>
      </c>
      <c r="G151" s="32">
        <f t="shared" si="2"/>
        <v>0</v>
      </c>
    </row>
    <row r="152" spans="1:7" ht="51">
      <c r="A152" s="11">
        <v>7</v>
      </c>
      <c r="B152" s="11" t="s">
        <v>928</v>
      </c>
      <c r="C152" s="11" t="s">
        <v>929</v>
      </c>
      <c r="D152" s="11" t="s">
        <v>8</v>
      </c>
      <c r="E152" s="24">
        <v>51.64</v>
      </c>
      <c r="F152" s="32">
        <v>0</v>
      </c>
      <c r="G152" s="32">
        <f t="shared" si="2"/>
        <v>0</v>
      </c>
    </row>
    <row r="153" spans="1:7" ht="14.25">
      <c r="A153" s="103" t="s">
        <v>1016</v>
      </c>
      <c r="B153" s="103"/>
      <c r="C153" s="103"/>
      <c r="D153" s="103"/>
      <c r="E153" s="11"/>
      <c r="F153" s="32">
        <v>0</v>
      </c>
      <c r="G153" s="32">
        <f t="shared" si="2"/>
        <v>0</v>
      </c>
    </row>
    <row r="154" spans="1:7" ht="38.25">
      <c r="A154" s="11">
        <v>1</v>
      </c>
      <c r="B154" s="11" t="s">
        <v>993</v>
      </c>
      <c r="C154" s="11" t="s">
        <v>996</v>
      </c>
      <c r="D154" s="11" t="s">
        <v>8</v>
      </c>
      <c r="E154" s="24">
        <v>7.45</v>
      </c>
      <c r="F154" s="32">
        <v>0</v>
      </c>
      <c r="G154" s="32">
        <f t="shared" si="2"/>
        <v>0</v>
      </c>
    </row>
    <row r="155" spans="1:7" ht="51">
      <c r="A155" s="11">
        <v>2</v>
      </c>
      <c r="B155" s="11" t="s">
        <v>776</v>
      </c>
      <c r="C155" s="11" t="s">
        <v>777</v>
      </c>
      <c r="D155" s="11" t="s">
        <v>8</v>
      </c>
      <c r="E155" s="24">
        <v>29.78</v>
      </c>
      <c r="F155" s="32">
        <v>0</v>
      </c>
      <c r="G155" s="32">
        <f t="shared" si="2"/>
        <v>0</v>
      </c>
    </row>
    <row r="156" spans="1:7" ht="63.75">
      <c r="A156" s="11">
        <v>3</v>
      </c>
      <c r="B156" s="11" t="s">
        <v>761</v>
      </c>
      <c r="C156" s="11" t="s">
        <v>884</v>
      </c>
      <c r="D156" s="11" t="s">
        <v>8</v>
      </c>
      <c r="E156" s="24">
        <v>28.28</v>
      </c>
      <c r="F156" s="32">
        <v>0</v>
      </c>
      <c r="G156" s="32">
        <f t="shared" si="2"/>
        <v>0</v>
      </c>
    </row>
    <row r="157" spans="1:7" ht="38.25">
      <c r="A157" s="11">
        <v>4</v>
      </c>
      <c r="B157" s="11" t="s">
        <v>813</v>
      </c>
      <c r="C157" s="11" t="s">
        <v>1017</v>
      </c>
      <c r="D157" s="11" t="s">
        <v>54</v>
      </c>
      <c r="E157" s="24">
        <v>7.4</v>
      </c>
      <c r="F157" s="32">
        <v>0</v>
      </c>
      <c r="G157" s="32">
        <f t="shared" si="2"/>
        <v>0</v>
      </c>
    </row>
    <row r="158" spans="1:7" ht="38.25">
      <c r="A158" s="11">
        <v>5</v>
      </c>
      <c r="B158" s="11" t="s">
        <v>1018</v>
      </c>
      <c r="C158" s="11" t="s">
        <v>1019</v>
      </c>
      <c r="D158" s="11" t="s">
        <v>54</v>
      </c>
      <c r="E158" s="24">
        <v>77</v>
      </c>
      <c r="F158" s="32">
        <v>0</v>
      </c>
      <c r="G158" s="32">
        <f t="shared" si="2"/>
        <v>0</v>
      </c>
    </row>
    <row r="159" spans="1:7" ht="38.25">
      <c r="A159" s="11">
        <v>6</v>
      </c>
      <c r="B159" s="11" t="s">
        <v>887</v>
      </c>
      <c r="C159" s="11" t="s">
        <v>888</v>
      </c>
      <c r="D159" s="11" t="s">
        <v>8</v>
      </c>
      <c r="E159" s="24">
        <v>1.79</v>
      </c>
      <c r="F159" s="32">
        <v>0</v>
      </c>
      <c r="G159" s="32">
        <f t="shared" si="2"/>
        <v>0</v>
      </c>
    </row>
    <row r="160" spans="1:7" ht="51">
      <c r="A160" s="11">
        <v>7</v>
      </c>
      <c r="B160" s="11" t="s">
        <v>928</v>
      </c>
      <c r="C160" s="11" t="s">
        <v>929</v>
      </c>
      <c r="D160" s="11" t="s">
        <v>8</v>
      </c>
      <c r="E160" s="24">
        <v>7.16</v>
      </c>
      <c r="F160" s="32">
        <v>0</v>
      </c>
      <c r="G160" s="32">
        <f t="shared" si="2"/>
        <v>0</v>
      </c>
    </row>
    <row r="161" spans="1:7" ht="14.25">
      <c r="A161" s="103" t="s">
        <v>1020</v>
      </c>
      <c r="B161" s="127"/>
      <c r="C161" s="127"/>
      <c r="D161" s="127"/>
      <c r="E161" s="11"/>
      <c r="F161" s="32">
        <v>0</v>
      </c>
      <c r="G161" s="32">
        <f t="shared" si="2"/>
        <v>0</v>
      </c>
    </row>
    <row r="162" spans="1:7" ht="38.25">
      <c r="A162" s="11">
        <v>1</v>
      </c>
      <c r="B162" s="11" t="s">
        <v>993</v>
      </c>
      <c r="C162" s="11" t="s">
        <v>996</v>
      </c>
      <c r="D162" s="11" t="s">
        <v>8</v>
      </c>
      <c r="E162" s="24">
        <v>0.68</v>
      </c>
      <c r="F162" s="32">
        <v>0</v>
      </c>
      <c r="G162" s="32">
        <f t="shared" si="2"/>
        <v>0</v>
      </c>
    </row>
    <row r="163" spans="1:7" ht="51">
      <c r="A163" s="11">
        <v>2</v>
      </c>
      <c r="B163" s="11" t="s">
        <v>776</v>
      </c>
      <c r="C163" s="11" t="s">
        <v>777</v>
      </c>
      <c r="D163" s="11" t="s">
        <v>8</v>
      </c>
      <c r="E163" s="24">
        <v>2.73</v>
      </c>
      <c r="F163" s="32">
        <v>0</v>
      </c>
      <c r="G163" s="32">
        <f t="shared" si="2"/>
        <v>0</v>
      </c>
    </row>
    <row r="164" spans="1:7" ht="63.75">
      <c r="A164" s="11">
        <v>3</v>
      </c>
      <c r="B164" s="11" t="s">
        <v>761</v>
      </c>
      <c r="C164" s="11" t="s">
        <v>884</v>
      </c>
      <c r="D164" s="11" t="s">
        <v>8</v>
      </c>
      <c r="E164" s="24">
        <v>0.53</v>
      </c>
      <c r="F164" s="32">
        <v>0</v>
      </c>
      <c r="G164" s="32">
        <f t="shared" si="2"/>
        <v>0</v>
      </c>
    </row>
    <row r="165" spans="1:7" ht="25.5">
      <c r="A165" s="11">
        <v>4</v>
      </c>
      <c r="B165" s="11" t="s">
        <v>957</v>
      </c>
      <c r="C165" s="11" t="s">
        <v>1021</v>
      </c>
      <c r="D165" s="11" t="s">
        <v>54</v>
      </c>
      <c r="E165" s="24">
        <v>1.5</v>
      </c>
      <c r="F165" s="32">
        <v>0</v>
      </c>
      <c r="G165" s="32">
        <f t="shared" si="2"/>
        <v>0</v>
      </c>
    </row>
    <row r="166" spans="1:7" ht="25.5">
      <c r="A166" s="11">
        <v>5</v>
      </c>
      <c r="B166" s="11" t="s">
        <v>1005</v>
      </c>
      <c r="C166" s="11" t="s">
        <v>1006</v>
      </c>
      <c r="D166" s="11" t="s">
        <v>904</v>
      </c>
      <c r="E166" s="24">
        <v>2</v>
      </c>
      <c r="F166" s="32">
        <v>0</v>
      </c>
      <c r="G166" s="32">
        <f t="shared" si="2"/>
        <v>0</v>
      </c>
    </row>
    <row r="167" spans="1:7" ht="38.25">
      <c r="A167" s="11">
        <v>6</v>
      </c>
      <c r="B167" s="11" t="s">
        <v>887</v>
      </c>
      <c r="C167" s="11" t="s">
        <v>888</v>
      </c>
      <c r="D167" s="11" t="s">
        <v>8</v>
      </c>
      <c r="E167" s="24">
        <v>0.58</v>
      </c>
      <c r="F167" s="32">
        <v>0</v>
      </c>
      <c r="G167" s="32">
        <f t="shared" si="2"/>
        <v>0</v>
      </c>
    </row>
    <row r="168" spans="1:7" ht="51">
      <c r="A168" s="11">
        <v>7</v>
      </c>
      <c r="B168" s="11" t="s">
        <v>928</v>
      </c>
      <c r="C168" s="11" t="s">
        <v>929</v>
      </c>
      <c r="D168" s="11" t="s">
        <v>8</v>
      </c>
      <c r="E168" s="24">
        <v>2.3</v>
      </c>
      <c r="F168" s="32">
        <v>0</v>
      </c>
      <c r="G168" s="32">
        <f t="shared" si="2"/>
        <v>0</v>
      </c>
    </row>
    <row r="169" spans="1:7" ht="14.25">
      <c r="A169" s="103" t="s">
        <v>1022</v>
      </c>
      <c r="B169" s="127"/>
      <c r="C169" s="127"/>
      <c r="D169" s="127"/>
      <c r="E169" s="11"/>
      <c r="F169" s="32">
        <v>0</v>
      </c>
      <c r="G169" s="32">
        <f t="shared" si="2"/>
        <v>0</v>
      </c>
    </row>
    <row r="170" spans="1:7" ht="38.25">
      <c r="A170" s="11">
        <v>1</v>
      </c>
      <c r="B170" s="11" t="s">
        <v>993</v>
      </c>
      <c r="C170" s="11" t="s">
        <v>996</v>
      </c>
      <c r="D170" s="11" t="s">
        <v>8</v>
      </c>
      <c r="E170" s="24">
        <v>7.4</v>
      </c>
      <c r="F170" s="32">
        <v>0</v>
      </c>
      <c r="G170" s="32">
        <f t="shared" si="2"/>
        <v>0</v>
      </c>
    </row>
    <row r="171" spans="1:7" ht="63.75">
      <c r="A171" s="11">
        <v>2</v>
      </c>
      <c r="B171" s="11" t="s">
        <v>761</v>
      </c>
      <c r="C171" s="11" t="s">
        <v>884</v>
      </c>
      <c r="D171" s="11" t="s">
        <v>8</v>
      </c>
      <c r="E171" s="24">
        <v>6.65</v>
      </c>
      <c r="F171" s="32">
        <v>0</v>
      </c>
      <c r="G171" s="32">
        <f t="shared" si="2"/>
        <v>0</v>
      </c>
    </row>
    <row r="172" spans="1:7" ht="38.25">
      <c r="A172" s="11">
        <v>3</v>
      </c>
      <c r="B172" s="11" t="s">
        <v>885</v>
      </c>
      <c r="C172" s="11" t="s">
        <v>936</v>
      </c>
      <c r="D172" s="11" t="s">
        <v>54</v>
      </c>
      <c r="E172" s="24">
        <v>8.6</v>
      </c>
      <c r="F172" s="32">
        <v>0</v>
      </c>
      <c r="G172" s="32">
        <f t="shared" si="2"/>
        <v>0</v>
      </c>
    </row>
    <row r="173" spans="1:7" ht="38.25">
      <c r="A173" s="11">
        <v>4</v>
      </c>
      <c r="B173" s="11" t="s">
        <v>894</v>
      </c>
      <c r="C173" s="11" t="s">
        <v>895</v>
      </c>
      <c r="D173" s="11" t="s">
        <v>54</v>
      </c>
      <c r="E173" s="24">
        <v>13.5</v>
      </c>
      <c r="F173" s="32">
        <v>0</v>
      </c>
      <c r="G173" s="32">
        <f t="shared" si="2"/>
        <v>0</v>
      </c>
    </row>
    <row r="174" spans="1:7" ht="63.75">
      <c r="A174" s="11">
        <v>5</v>
      </c>
      <c r="B174" s="11" t="s">
        <v>268</v>
      </c>
      <c r="C174" s="11" t="s">
        <v>1023</v>
      </c>
      <c r="D174" s="11" t="s">
        <v>17</v>
      </c>
      <c r="E174" s="24">
        <v>18.39</v>
      </c>
      <c r="F174" s="32">
        <v>0</v>
      </c>
      <c r="G174" s="32">
        <f t="shared" si="2"/>
        <v>0</v>
      </c>
    </row>
    <row r="175" spans="1:7" ht="38.25">
      <c r="A175" s="11">
        <v>6</v>
      </c>
      <c r="B175" s="11" t="s">
        <v>1024</v>
      </c>
      <c r="C175" s="11" t="s">
        <v>1025</v>
      </c>
      <c r="D175" s="11" t="s">
        <v>8</v>
      </c>
      <c r="E175" s="24">
        <v>7.4</v>
      </c>
      <c r="F175" s="32">
        <v>0</v>
      </c>
      <c r="G175" s="32">
        <f t="shared" si="2"/>
        <v>0</v>
      </c>
    </row>
    <row r="176" spans="1:7" ht="14.25">
      <c r="A176" s="25"/>
      <c r="B176" s="25"/>
      <c r="C176" s="25"/>
      <c r="D176" s="121" t="s">
        <v>140</v>
      </c>
      <c r="E176" s="121"/>
      <c r="F176" s="121"/>
      <c r="G176" s="27">
        <f>SUM(G9:G175)</f>
        <v>0</v>
      </c>
    </row>
    <row r="180" spans="2:5" ht="15">
      <c r="B180" s="102" t="s">
        <v>324</v>
      </c>
      <c r="C180" s="102"/>
      <c r="D180" s="102"/>
      <c r="E180" s="102"/>
    </row>
    <row r="181" spans="2:5" ht="15">
      <c r="B181" s="102" t="s">
        <v>325</v>
      </c>
      <c r="C181" s="102"/>
      <c r="D181" s="102"/>
      <c r="E181" s="102"/>
    </row>
  </sheetData>
  <sheetProtection/>
  <mergeCells count="15">
    <mergeCell ref="D176:F176"/>
    <mergeCell ref="B180:E180"/>
    <mergeCell ref="B181:E181"/>
    <mergeCell ref="A87:D87"/>
    <mergeCell ref="A113:D113"/>
    <mergeCell ref="A145:D145"/>
    <mergeCell ref="A153:D153"/>
    <mergeCell ref="A161:D161"/>
    <mergeCell ref="A169:D169"/>
    <mergeCell ref="A60:E60"/>
    <mergeCell ref="A4:F4"/>
    <mergeCell ref="A6:E6"/>
    <mergeCell ref="A8:F8"/>
    <mergeCell ref="A17:E17"/>
    <mergeCell ref="A41:E4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3:G19"/>
  <sheetViews>
    <sheetView zoomScalePageLayoutView="0" workbookViewId="0" topLeftCell="A1">
      <selection activeCell="K18" sqref="K18"/>
    </sheetView>
  </sheetViews>
  <sheetFormatPr defaultColWidth="8.796875" defaultRowHeight="14.25"/>
  <cols>
    <col min="1" max="1" width="4.5" style="0" customWidth="1"/>
    <col min="2" max="2" width="8.8984375" style="0" customWidth="1"/>
    <col min="3" max="3" width="33.5" style="0" customWidth="1"/>
    <col min="4" max="4" width="6.59765625" style="0" customWidth="1"/>
  </cols>
  <sheetData>
    <row r="3" spans="1:6" ht="15.75">
      <c r="A3" s="116" t="s">
        <v>866</v>
      </c>
      <c r="B3" s="116"/>
      <c r="C3" s="116"/>
      <c r="D3" s="116"/>
      <c r="E3" s="116"/>
      <c r="F3" s="116"/>
    </row>
    <row r="5" spans="1:7" ht="15.75">
      <c r="A5" s="131" t="s">
        <v>0</v>
      </c>
      <c r="B5" s="131"/>
      <c r="C5" s="131"/>
      <c r="D5" s="131"/>
      <c r="E5" s="131"/>
      <c r="F5" s="39"/>
      <c r="G5" s="39"/>
    </row>
    <row r="6" spans="1:7" ht="38.25">
      <c r="A6" s="26" t="s">
        <v>1</v>
      </c>
      <c r="B6" s="26" t="s">
        <v>2</v>
      </c>
      <c r="C6" s="26" t="s">
        <v>3</v>
      </c>
      <c r="D6" s="26" t="s">
        <v>4</v>
      </c>
      <c r="E6" s="26" t="s">
        <v>5</v>
      </c>
      <c r="F6" s="17" t="s">
        <v>139</v>
      </c>
      <c r="G6" s="17" t="s">
        <v>140</v>
      </c>
    </row>
    <row r="7" spans="1:7" ht="14.25">
      <c r="A7" s="103" t="s">
        <v>867</v>
      </c>
      <c r="B7" s="103"/>
      <c r="C7" s="103"/>
      <c r="D7" s="103"/>
      <c r="E7" s="27"/>
      <c r="F7" s="32"/>
      <c r="G7" s="32"/>
    </row>
    <row r="8" spans="1:7" ht="63.75">
      <c r="A8" s="32">
        <v>1</v>
      </c>
      <c r="B8" s="11" t="s">
        <v>868</v>
      </c>
      <c r="C8" s="11" t="s">
        <v>869</v>
      </c>
      <c r="D8" s="32" t="s">
        <v>8</v>
      </c>
      <c r="E8" s="44">
        <v>1028.38</v>
      </c>
      <c r="F8" s="32">
        <v>0</v>
      </c>
      <c r="G8" s="32">
        <f aca="true" t="shared" si="0" ref="G8:G13">ROUND(E8*F8,2)</f>
        <v>0</v>
      </c>
    </row>
    <row r="9" spans="1:7" ht="51">
      <c r="A9" s="32">
        <v>2</v>
      </c>
      <c r="B9" s="11" t="s">
        <v>870</v>
      </c>
      <c r="C9" s="11" t="s">
        <v>871</v>
      </c>
      <c r="D9" s="32" t="s">
        <v>17</v>
      </c>
      <c r="E9" s="44">
        <v>2056.75</v>
      </c>
      <c r="F9" s="32">
        <v>0</v>
      </c>
      <c r="G9" s="32">
        <f t="shared" si="0"/>
        <v>0</v>
      </c>
    </row>
    <row r="10" spans="1:7" ht="25.5">
      <c r="A10" s="32">
        <v>3</v>
      </c>
      <c r="B10" s="11" t="s">
        <v>475</v>
      </c>
      <c r="C10" s="11" t="s">
        <v>872</v>
      </c>
      <c r="D10" s="32" t="s">
        <v>17</v>
      </c>
      <c r="E10" s="44">
        <v>2056.75</v>
      </c>
      <c r="F10" s="32">
        <v>0</v>
      </c>
      <c r="G10" s="32">
        <f t="shared" si="0"/>
        <v>0</v>
      </c>
    </row>
    <row r="11" spans="1:7" ht="25.5">
      <c r="A11" s="32">
        <v>4</v>
      </c>
      <c r="B11" s="11" t="s">
        <v>475</v>
      </c>
      <c r="C11" s="11" t="s">
        <v>873</v>
      </c>
      <c r="D11" s="32" t="s">
        <v>17</v>
      </c>
      <c r="E11" s="44">
        <v>2056.75</v>
      </c>
      <c r="F11" s="32">
        <v>0</v>
      </c>
      <c r="G11" s="32">
        <f t="shared" si="0"/>
        <v>0</v>
      </c>
    </row>
    <row r="12" spans="1:7" ht="14.25">
      <c r="A12" s="103" t="s">
        <v>874</v>
      </c>
      <c r="B12" s="103"/>
      <c r="C12" s="103"/>
      <c r="D12" s="103"/>
      <c r="E12" s="32"/>
      <c r="F12" s="32">
        <v>0</v>
      </c>
      <c r="G12" s="32">
        <f t="shared" si="0"/>
        <v>0</v>
      </c>
    </row>
    <row r="13" spans="1:7" ht="216.75">
      <c r="A13" s="32">
        <v>1</v>
      </c>
      <c r="B13" s="45" t="s">
        <v>268</v>
      </c>
      <c r="C13" s="11" t="s">
        <v>875</v>
      </c>
      <c r="D13" s="32" t="s">
        <v>54</v>
      </c>
      <c r="E13" s="44">
        <v>1626</v>
      </c>
      <c r="F13" s="32">
        <v>0</v>
      </c>
      <c r="G13" s="32">
        <f t="shared" si="0"/>
        <v>0</v>
      </c>
    </row>
    <row r="14" spans="1:7" ht="15">
      <c r="A14" s="39"/>
      <c r="B14" s="39"/>
      <c r="C14" s="39"/>
      <c r="D14" s="132" t="s">
        <v>140</v>
      </c>
      <c r="E14" s="133"/>
      <c r="F14" s="133"/>
      <c r="G14" s="40">
        <f>SUM(G8:G13)</f>
        <v>0</v>
      </c>
    </row>
    <row r="18" spans="3:6" ht="15">
      <c r="C18" s="102" t="s">
        <v>324</v>
      </c>
      <c r="D18" s="102"/>
      <c r="E18" s="102"/>
      <c r="F18" s="102"/>
    </row>
    <row r="19" spans="3:6" ht="15">
      <c r="C19" s="102" t="s">
        <v>325</v>
      </c>
      <c r="D19" s="102"/>
      <c r="E19" s="102"/>
      <c r="F19" s="102"/>
    </row>
  </sheetData>
  <sheetProtection/>
  <mergeCells count="7">
    <mergeCell ref="C19:F19"/>
    <mergeCell ref="A3:F3"/>
    <mergeCell ref="A5:E5"/>
    <mergeCell ref="A7:D7"/>
    <mergeCell ref="A12:D12"/>
    <mergeCell ref="D14:F14"/>
    <mergeCell ref="C18:F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7"/>
  <sheetViews>
    <sheetView zoomScalePageLayoutView="0" workbookViewId="0" topLeftCell="A7">
      <selection activeCell="C21" sqref="C21"/>
    </sheetView>
  </sheetViews>
  <sheetFormatPr defaultColWidth="8.796875" defaultRowHeight="14.25"/>
  <cols>
    <col min="1" max="1" width="6.5" style="0" customWidth="1"/>
    <col min="2" max="2" width="47" style="0" customWidth="1"/>
    <col min="3" max="3" width="22.19921875" style="0" customWidth="1"/>
  </cols>
  <sheetData>
    <row r="1" ht="14.25">
      <c r="C1" t="s">
        <v>1231</v>
      </c>
    </row>
    <row r="5" spans="1:2" ht="15.75">
      <c r="A5" s="58"/>
      <c r="B5" s="58"/>
    </row>
    <row r="6" spans="1:3" ht="20.25">
      <c r="A6" s="96" t="s">
        <v>1195</v>
      </c>
      <c r="B6" s="96"/>
      <c r="C6" s="96"/>
    </row>
    <row r="7" spans="1:3" ht="30">
      <c r="A7" s="58"/>
      <c r="B7" s="58"/>
      <c r="C7" s="60" t="s">
        <v>1196</v>
      </c>
    </row>
    <row r="8" spans="1:3" ht="15">
      <c r="A8" s="63">
        <v>1</v>
      </c>
      <c r="B8" s="64" t="s">
        <v>1197</v>
      </c>
      <c r="C8" s="65">
        <f>'1- Technologia i wyposażenie'!G144</f>
        <v>0</v>
      </c>
    </row>
    <row r="9" spans="1:3" ht="15">
      <c r="A9" s="63">
        <v>2</v>
      </c>
      <c r="B9" s="64" t="s">
        <v>1198</v>
      </c>
      <c r="C9" s="65">
        <f>'2 - Reaktor 3A i 3B'!G25</f>
        <v>0</v>
      </c>
    </row>
    <row r="10" spans="1:3" ht="15">
      <c r="A10" s="63">
        <v>3</v>
      </c>
      <c r="B10" s="64" t="s">
        <v>1199</v>
      </c>
      <c r="C10" s="65">
        <f>'3- Pompownia ścieków surowych'!G90</f>
        <v>0</v>
      </c>
    </row>
    <row r="11" spans="1:3" ht="15">
      <c r="A11" s="63">
        <v>4</v>
      </c>
      <c r="B11" s="64" t="s">
        <v>1200</v>
      </c>
      <c r="C11" s="65">
        <f>'4-Budynek techn.'!G91</f>
        <v>0</v>
      </c>
    </row>
    <row r="12" spans="1:3" ht="15">
      <c r="A12" s="63">
        <v>5</v>
      </c>
      <c r="B12" s="64" t="s">
        <v>1201</v>
      </c>
      <c r="C12" s="65">
        <f>'5-Wiata na osad odwodniony 18A'!G41</f>
        <v>0</v>
      </c>
    </row>
    <row r="13" spans="1:3" ht="15">
      <c r="A13" s="63">
        <v>6</v>
      </c>
      <c r="B13" s="64" t="s">
        <v>1202</v>
      </c>
      <c r="C13" s="65">
        <f>'6-Wiata na osad odwodniony 18B'!G40</f>
        <v>0</v>
      </c>
    </row>
    <row r="14" spans="1:3" ht="15">
      <c r="A14" s="63">
        <v>7</v>
      </c>
      <c r="B14" s="64" t="s">
        <v>1203</v>
      </c>
      <c r="C14" s="65">
        <f>'7-Schody terenowe SCH1, SCH2'!G22</f>
        <v>0</v>
      </c>
    </row>
    <row r="15" spans="1:3" ht="15">
      <c r="A15" s="63">
        <v>8</v>
      </c>
      <c r="B15" s="64" t="s">
        <v>1204</v>
      </c>
      <c r="C15" s="65">
        <f>'8-taca najazdowa'!G17</f>
        <v>0</v>
      </c>
    </row>
    <row r="16" spans="1:3" ht="15">
      <c r="A16" s="63">
        <v>9</v>
      </c>
      <c r="B16" s="64" t="s">
        <v>1205</v>
      </c>
      <c r="C16" s="65">
        <f>'9-Zbiornik retencyjny wód deszc'!G28</f>
        <v>0</v>
      </c>
    </row>
    <row r="17" spans="1:3" ht="15">
      <c r="A17" s="63">
        <v>10</v>
      </c>
      <c r="B17" s="64" t="s">
        <v>1206</v>
      </c>
      <c r="C17" s="65">
        <f>'10-Budynek garażowy'!G65</f>
        <v>0</v>
      </c>
    </row>
    <row r="18" spans="1:3" ht="15">
      <c r="A18" s="63">
        <v>11</v>
      </c>
      <c r="B18" s="64" t="s">
        <v>1207</v>
      </c>
      <c r="C18" s="65">
        <f>'11-Zbiornik retencyjny ścieków '!G23</f>
        <v>0</v>
      </c>
    </row>
    <row r="19" spans="1:3" ht="15">
      <c r="A19" s="63">
        <v>12</v>
      </c>
      <c r="B19" s="64" t="s">
        <v>1208</v>
      </c>
      <c r="C19" s="65">
        <f>'12 - fundament pod silos'!G17</f>
        <v>0</v>
      </c>
    </row>
    <row r="20" spans="1:3" ht="15">
      <c r="A20" s="63">
        <v>13</v>
      </c>
      <c r="B20" s="64" t="s">
        <v>1209</v>
      </c>
      <c r="C20" s="65">
        <f>'13- Budynek gospodarki osadowej'!G29</f>
        <v>0</v>
      </c>
    </row>
    <row r="21" spans="1:3" ht="15">
      <c r="A21" s="63">
        <v>14</v>
      </c>
      <c r="B21" s="64" t="s">
        <v>1210</v>
      </c>
      <c r="C21" s="65">
        <f>'14- Instalacje sanitarne'!G186</f>
        <v>0</v>
      </c>
    </row>
    <row r="22" spans="1:3" ht="15">
      <c r="A22" s="63">
        <v>15</v>
      </c>
      <c r="B22" s="64" t="s">
        <v>1211</v>
      </c>
      <c r="C22" s="65">
        <f>'15-Sieć wodoc i przyłącza wodoc'!G35</f>
        <v>0</v>
      </c>
    </row>
    <row r="23" spans="1:3" ht="15">
      <c r="A23" s="63">
        <v>16</v>
      </c>
      <c r="B23" s="64" t="s">
        <v>1212</v>
      </c>
      <c r="C23" s="65">
        <f>'16-Sieci technolog i przył. kan'!G176</f>
        <v>0</v>
      </c>
    </row>
    <row r="24" spans="1:3" ht="15">
      <c r="A24" s="63">
        <v>17</v>
      </c>
      <c r="B24" s="64" t="s">
        <v>1213</v>
      </c>
      <c r="C24" s="65">
        <f>'17-Wzmocnienie podłoża pod obie'!G14</f>
        <v>0</v>
      </c>
    </row>
    <row r="25" spans="1:3" ht="15">
      <c r="A25" s="63">
        <v>18</v>
      </c>
      <c r="B25" s="64" t="s">
        <v>1214</v>
      </c>
      <c r="C25" s="65">
        <f>'18-Zieleń na terenie oczysz,ogo'!G21</f>
        <v>0</v>
      </c>
    </row>
    <row r="26" spans="1:3" ht="15">
      <c r="A26" s="63">
        <v>19</v>
      </c>
      <c r="B26" s="64" t="s">
        <v>1215</v>
      </c>
      <c r="C26" s="65">
        <f>'19-Roboty drogowe'!G71</f>
        <v>0</v>
      </c>
    </row>
    <row r="27" spans="1:3" ht="15">
      <c r="A27" s="63">
        <v>20</v>
      </c>
      <c r="B27" s="64" t="s">
        <v>1216</v>
      </c>
      <c r="C27" s="65">
        <f>'20-Sieci energetyczne'!G35</f>
        <v>0</v>
      </c>
    </row>
    <row r="28" spans="1:3" ht="15">
      <c r="A28" s="63">
        <v>21</v>
      </c>
      <c r="B28" s="64" t="s">
        <v>1217</v>
      </c>
      <c r="C28" s="65">
        <f>'21-Inst. elektr wewn- bud.tech '!G52</f>
        <v>0</v>
      </c>
    </row>
    <row r="29" spans="1:3" ht="15">
      <c r="A29" s="63">
        <v>22</v>
      </c>
      <c r="B29" s="64" t="s">
        <v>1218</v>
      </c>
      <c r="C29" s="65">
        <f>'22-Inst. elektr wewn - bud. gar'!G32</f>
        <v>0</v>
      </c>
    </row>
    <row r="30" spans="1:3" ht="15">
      <c r="A30" s="63">
        <v>23</v>
      </c>
      <c r="B30" s="64" t="s">
        <v>1219</v>
      </c>
      <c r="C30" s="65">
        <f>'23-Inst elektr wew- bud z kratą'!G28</f>
        <v>0</v>
      </c>
    </row>
    <row r="31" spans="1:3" ht="30">
      <c r="A31" s="63">
        <v>24</v>
      </c>
      <c r="B31" s="64" t="s">
        <v>1220</v>
      </c>
      <c r="C31" s="65">
        <f>'24-Instal ele wew-bud gosp osad'!G49</f>
        <v>0</v>
      </c>
    </row>
    <row r="32" spans="1:3" ht="15">
      <c r="A32" s="63">
        <v>25</v>
      </c>
      <c r="B32" s="64" t="s">
        <v>1221</v>
      </c>
      <c r="C32" s="65">
        <f>'25-Wylot ściek oczysz do rzeki '!G15</f>
        <v>0</v>
      </c>
    </row>
    <row r="33" spans="1:3" ht="15">
      <c r="A33" s="63">
        <v>26</v>
      </c>
      <c r="B33" s="64" t="s">
        <v>1222</v>
      </c>
      <c r="C33" s="65">
        <f>'26-Sprzęt BHP i wyposażenie tec'!G42</f>
        <v>0</v>
      </c>
    </row>
    <row r="34" spans="1:3" ht="15">
      <c r="A34" s="63">
        <v>27</v>
      </c>
      <c r="B34" s="64" t="s">
        <v>1223</v>
      </c>
      <c r="C34" s="65">
        <f>'27 - Obsługa geodezyjna inwest.'!G8</f>
        <v>0</v>
      </c>
    </row>
    <row r="35" spans="1:3" ht="15">
      <c r="A35" s="66"/>
      <c r="B35" s="67" t="s">
        <v>1224</v>
      </c>
      <c r="C35" s="65">
        <f>SUM(C8:C34)</f>
        <v>0</v>
      </c>
    </row>
    <row r="37" spans="2:4" ht="87.75" customHeight="1">
      <c r="B37" s="97" t="s">
        <v>1232</v>
      </c>
      <c r="C37" s="97"/>
      <c r="D37" s="68"/>
    </row>
  </sheetData>
  <sheetProtection/>
  <mergeCells count="2">
    <mergeCell ref="A6:C6"/>
    <mergeCell ref="B37:C37"/>
  </mergeCells>
  <printOptions/>
  <pageMargins left="0.11811023622047245" right="0.11811023622047245" top="0.15748031496062992" bottom="0" header="0.11811023622047245" footer="0.1181102362204724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G26"/>
  <sheetViews>
    <sheetView zoomScalePageLayoutView="0" workbookViewId="0" topLeftCell="A7">
      <selection activeCell="C19" sqref="C19"/>
    </sheetView>
  </sheetViews>
  <sheetFormatPr defaultColWidth="8.796875" defaultRowHeight="14.25"/>
  <cols>
    <col min="1" max="1" width="4.8984375" style="0" customWidth="1"/>
    <col min="3" max="3" width="25" style="0" customWidth="1"/>
    <col min="4" max="4" width="6.59765625" style="0" customWidth="1"/>
    <col min="7" max="7" width="13" style="0" customWidth="1"/>
  </cols>
  <sheetData>
    <row r="1" spans="2:7" ht="15">
      <c r="B1" s="100" t="s">
        <v>1246</v>
      </c>
      <c r="C1" s="100"/>
      <c r="D1" s="100"/>
      <c r="E1" s="100"/>
      <c r="F1" s="100"/>
      <c r="G1" s="100"/>
    </row>
    <row r="3" spans="1:7" ht="15.75">
      <c r="A3" s="123" t="s">
        <v>523</v>
      </c>
      <c r="B3" s="123"/>
      <c r="C3" s="123"/>
      <c r="D3" s="123"/>
      <c r="E3" s="123"/>
      <c r="F3" s="123"/>
      <c r="G3" s="123"/>
    </row>
    <row r="5" spans="1:7" ht="14.25">
      <c r="A5" s="120" t="s">
        <v>0</v>
      </c>
      <c r="B5" s="120"/>
      <c r="C5" s="120"/>
      <c r="D5" s="120"/>
      <c r="E5" s="120"/>
      <c r="F5" s="25"/>
      <c r="G5" s="25"/>
    </row>
    <row r="6" spans="1:7" ht="38.25">
      <c r="A6" s="17" t="s">
        <v>1</v>
      </c>
      <c r="B6" s="17" t="s">
        <v>2</v>
      </c>
      <c r="C6" s="17" t="s">
        <v>3</v>
      </c>
      <c r="D6" s="17" t="s">
        <v>4</v>
      </c>
      <c r="E6" s="17" t="s">
        <v>5</v>
      </c>
      <c r="F6" s="17" t="s">
        <v>139</v>
      </c>
      <c r="G6" s="17" t="s">
        <v>140</v>
      </c>
    </row>
    <row r="7" spans="1:7" ht="14.25">
      <c r="A7" s="103" t="s">
        <v>539</v>
      </c>
      <c r="B7" s="103"/>
      <c r="C7" s="103"/>
      <c r="D7" s="103"/>
      <c r="E7" s="103"/>
      <c r="F7" s="12"/>
      <c r="G7" s="12"/>
    </row>
    <row r="8" spans="1:7" ht="63.75">
      <c r="A8" s="11">
        <v>1</v>
      </c>
      <c r="B8" s="11" t="s">
        <v>540</v>
      </c>
      <c r="C8" s="11" t="s">
        <v>541</v>
      </c>
      <c r="D8" s="11" t="s">
        <v>8</v>
      </c>
      <c r="E8" s="24">
        <v>10</v>
      </c>
      <c r="F8" s="32">
        <v>0</v>
      </c>
      <c r="G8" s="32">
        <f>ROUND(E8*F8,2)</f>
        <v>0</v>
      </c>
    </row>
    <row r="9" spans="1:7" ht="63.75">
      <c r="A9" s="11">
        <v>2</v>
      </c>
      <c r="B9" s="11" t="s">
        <v>542</v>
      </c>
      <c r="C9" s="11" t="s">
        <v>1190</v>
      </c>
      <c r="D9" s="11" t="s">
        <v>8</v>
      </c>
      <c r="E9" s="24">
        <v>10</v>
      </c>
      <c r="F9" s="32">
        <v>0</v>
      </c>
      <c r="G9" s="32">
        <f aca="true" t="shared" si="0" ref="G9:G19">ROUND(E9*F9,2)</f>
        <v>0</v>
      </c>
    </row>
    <row r="10" spans="1:7" ht="38.25">
      <c r="A10" s="11">
        <v>3</v>
      </c>
      <c r="B10" s="11" t="s">
        <v>543</v>
      </c>
      <c r="C10" s="11" t="s">
        <v>544</v>
      </c>
      <c r="D10" s="11" t="s">
        <v>8</v>
      </c>
      <c r="E10" s="24">
        <v>586.71</v>
      </c>
      <c r="F10" s="32">
        <v>0</v>
      </c>
      <c r="G10" s="32">
        <f t="shared" si="0"/>
        <v>0</v>
      </c>
    </row>
    <row r="11" spans="1:7" ht="51">
      <c r="A11" s="11">
        <v>4</v>
      </c>
      <c r="B11" s="11" t="s">
        <v>545</v>
      </c>
      <c r="C11" s="11" t="s">
        <v>546</v>
      </c>
      <c r="D11" s="11" t="s">
        <v>8</v>
      </c>
      <c r="E11" s="24">
        <v>73.05</v>
      </c>
      <c r="F11" s="32">
        <v>0</v>
      </c>
      <c r="G11" s="32">
        <f t="shared" si="0"/>
        <v>0</v>
      </c>
    </row>
    <row r="12" spans="1:7" ht="63.75">
      <c r="A12" s="11">
        <v>5</v>
      </c>
      <c r="B12" s="11" t="s">
        <v>547</v>
      </c>
      <c r="C12" s="11" t="s">
        <v>548</v>
      </c>
      <c r="D12" s="11" t="s">
        <v>46</v>
      </c>
      <c r="E12" s="24">
        <v>48</v>
      </c>
      <c r="F12" s="32">
        <v>0</v>
      </c>
      <c r="G12" s="32">
        <f t="shared" si="0"/>
        <v>0</v>
      </c>
    </row>
    <row r="13" spans="1:7" ht="63.75">
      <c r="A13" s="11">
        <v>6</v>
      </c>
      <c r="B13" s="11" t="s">
        <v>547</v>
      </c>
      <c r="C13" s="11" t="s">
        <v>549</v>
      </c>
      <c r="D13" s="11" t="s">
        <v>46</v>
      </c>
      <c r="E13" s="24">
        <v>45</v>
      </c>
      <c r="F13" s="32">
        <v>0</v>
      </c>
      <c r="G13" s="32">
        <f t="shared" si="0"/>
        <v>0</v>
      </c>
    </row>
    <row r="14" spans="1:7" ht="63.75">
      <c r="A14" s="11">
        <v>7</v>
      </c>
      <c r="B14" s="11" t="s">
        <v>547</v>
      </c>
      <c r="C14" s="11" t="s">
        <v>550</v>
      </c>
      <c r="D14" s="11" t="s">
        <v>46</v>
      </c>
      <c r="E14" s="24">
        <v>42</v>
      </c>
      <c r="F14" s="32">
        <v>0</v>
      </c>
      <c r="G14" s="32">
        <f t="shared" si="0"/>
        <v>0</v>
      </c>
    </row>
    <row r="15" spans="1:7" ht="63.75">
      <c r="A15" s="11">
        <v>8</v>
      </c>
      <c r="B15" s="11" t="s">
        <v>547</v>
      </c>
      <c r="C15" s="11" t="s">
        <v>551</v>
      </c>
      <c r="D15" s="11" t="s">
        <v>46</v>
      </c>
      <c r="E15" s="24">
        <v>29</v>
      </c>
      <c r="F15" s="32">
        <v>0</v>
      </c>
      <c r="G15" s="32">
        <f t="shared" si="0"/>
        <v>0</v>
      </c>
    </row>
    <row r="16" spans="1:7" ht="51">
      <c r="A16" s="11">
        <v>9</v>
      </c>
      <c r="B16" s="11" t="s">
        <v>552</v>
      </c>
      <c r="C16" s="11" t="s">
        <v>553</v>
      </c>
      <c r="D16" s="11" t="s">
        <v>17</v>
      </c>
      <c r="E16" s="24">
        <v>2320.94</v>
      </c>
      <c r="F16" s="32">
        <v>0</v>
      </c>
      <c r="G16" s="32">
        <f t="shared" si="0"/>
        <v>0</v>
      </c>
    </row>
    <row r="17" spans="1:7" ht="51">
      <c r="A17" s="11">
        <v>10</v>
      </c>
      <c r="B17" s="11" t="s">
        <v>554</v>
      </c>
      <c r="C17" s="11" t="s">
        <v>555</v>
      </c>
      <c r="D17" s="11" t="s">
        <v>17</v>
      </c>
      <c r="E17" s="24">
        <v>927.01</v>
      </c>
      <c r="F17" s="32">
        <v>0</v>
      </c>
      <c r="G17" s="32">
        <f t="shared" si="0"/>
        <v>0</v>
      </c>
    </row>
    <row r="18" spans="1:7" ht="14.25">
      <c r="A18" s="103" t="s">
        <v>528</v>
      </c>
      <c r="B18" s="103"/>
      <c r="C18" s="103"/>
      <c r="D18" s="103"/>
      <c r="E18" s="103"/>
      <c r="F18" s="32">
        <v>0</v>
      </c>
      <c r="G18" s="32">
        <f t="shared" si="0"/>
        <v>0</v>
      </c>
    </row>
    <row r="19" spans="1:7" ht="293.25">
      <c r="A19" s="11">
        <v>1</v>
      </c>
      <c r="B19" s="11" t="s">
        <v>268</v>
      </c>
      <c r="C19" s="11" t="s">
        <v>556</v>
      </c>
      <c r="D19" s="11" t="s">
        <v>54</v>
      </c>
      <c r="E19" s="24">
        <v>420.25</v>
      </c>
      <c r="F19" s="32">
        <v>0</v>
      </c>
      <c r="G19" s="32">
        <f t="shared" si="0"/>
        <v>0</v>
      </c>
    </row>
    <row r="20" spans="1:7" ht="63.75">
      <c r="A20" s="11">
        <v>2</v>
      </c>
      <c r="B20" s="11" t="s">
        <v>268</v>
      </c>
      <c r="C20" s="11" t="s">
        <v>1247</v>
      </c>
      <c r="D20" s="11" t="s">
        <v>54</v>
      </c>
      <c r="E20" s="24">
        <v>269.5</v>
      </c>
      <c r="F20" s="32">
        <v>0</v>
      </c>
      <c r="G20" s="32">
        <f>ROUND(E20*F20,2)</f>
        <v>0</v>
      </c>
    </row>
    <row r="21" spans="1:7" ht="14.25">
      <c r="A21" s="25"/>
      <c r="B21" s="25"/>
      <c r="C21" s="25"/>
      <c r="D21" s="126" t="s">
        <v>140</v>
      </c>
      <c r="E21" s="126"/>
      <c r="F21" s="126"/>
      <c r="G21" s="32">
        <f>SUM(G8:G20)</f>
        <v>0</v>
      </c>
    </row>
    <row r="22" spans="4:7" ht="15">
      <c r="D22" s="5"/>
      <c r="E22" s="5"/>
      <c r="F22" s="5"/>
      <c r="G22" s="4"/>
    </row>
    <row r="23" spans="4:7" ht="15">
      <c r="D23" s="5"/>
      <c r="E23" s="5"/>
      <c r="F23" s="5"/>
      <c r="G23" s="4"/>
    </row>
    <row r="25" spans="2:5" ht="15">
      <c r="B25" s="102" t="s">
        <v>324</v>
      </c>
      <c r="C25" s="102"/>
      <c r="D25" s="102"/>
      <c r="E25" s="102"/>
    </row>
    <row r="26" spans="2:5" ht="15">
      <c r="B26" s="102" t="s">
        <v>325</v>
      </c>
      <c r="C26" s="102"/>
      <c r="D26" s="102"/>
      <c r="E26" s="102"/>
    </row>
  </sheetData>
  <sheetProtection/>
  <mergeCells count="8">
    <mergeCell ref="B1:G1"/>
    <mergeCell ref="B26:E26"/>
    <mergeCell ref="A3:G3"/>
    <mergeCell ref="A5:E5"/>
    <mergeCell ref="A7:E7"/>
    <mergeCell ref="A18:E18"/>
    <mergeCell ref="D21:F21"/>
    <mergeCell ref="B25:E2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G75"/>
  <sheetViews>
    <sheetView zoomScalePageLayoutView="0" workbookViewId="0" topLeftCell="A64">
      <selection activeCell="G71" sqref="G71"/>
    </sheetView>
  </sheetViews>
  <sheetFormatPr defaultColWidth="8.796875" defaultRowHeight="14.25"/>
  <cols>
    <col min="1" max="1" width="4.59765625" style="0" customWidth="1"/>
    <col min="2" max="2" width="10.19921875" style="0" customWidth="1"/>
    <col min="3" max="3" width="31.09765625" style="0" customWidth="1"/>
    <col min="4" max="4" width="6" style="0" customWidth="1"/>
    <col min="5" max="5" width="7.5" style="0" customWidth="1"/>
    <col min="7" max="7" width="10" style="0" customWidth="1"/>
  </cols>
  <sheetData>
    <row r="2" spans="1:5" ht="15.75">
      <c r="A2" s="116" t="s">
        <v>505</v>
      </c>
      <c r="B2" s="116"/>
      <c r="C2" s="116"/>
      <c r="D2" s="116"/>
      <c r="E2" s="116"/>
    </row>
    <row r="4" spans="1:7" ht="14.25">
      <c r="A4" s="138" t="s">
        <v>0</v>
      </c>
      <c r="B4" s="138"/>
      <c r="C4" s="138"/>
      <c r="D4" s="138"/>
      <c r="E4" s="138"/>
      <c r="F4" s="46"/>
      <c r="G4" s="46"/>
    </row>
    <row r="5" spans="1:7" ht="38.25">
      <c r="A5" s="47" t="s">
        <v>1</v>
      </c>
      <c r="B5" s="47" t="s">
        <v>2</v>
      </c>
      <c r="C5" s="47" t="s">
        <v>3</v>
      </c>
      <c r="D5" s="47" t="s">
        <v>4</v>
      </c>
      <c r="E5" s="47" t="s">
        <v>5</v>
      </c>
      <c r="F5" s="47" t="s">
        <v>139</v>
      </c>
      <c r="G5" s="47" t="s">
        <v>140</v>
      </c>
    </row>
    <row r="6" spans="1:7" ht="14.25">
      <c r="A6" s="134" t="s">
        <v>416</v>
      </c>
      <c r="B6" s="134"/>
      <c r="C6" s="134"/>
      <c r="D6" s="134"/>
      <c r="E6" s="48"/>
      <c r="F6" s="43"/>
      <c r="G6" s="43"/>
    </row>
    <row r="7" spans="1:7" ht="38.25">
      <c r="A7" s="41">
        <v>1</v>
      </c>
      <c r="B7" s="41" t="s">
        <v>1162</v>
      </c>
      <c r="C7" s="41" t="s">
        <v>417</v>
      </c>
      <c r="D7" s="41" t="s">
        <v>418</v>
      </c>
      <c r="E7" s="42">
        <v>0.1</v>
      </c>
      <c r="F7" s="43">
        <v>0</v>
      </c>
      <c r="G7" s="43">
        <f>ROUND(E7*F7,2)</f>
        <v>0</v>
      </c>
    </row>
    <row r="8" spans="1:7" ht="51">
      <c r="A8" s="41">
        <v>2</v>
      </c>
      <c r="B8" s="41" t="s">
        <v>1179</v>
      </c>
      <c r="C8" s="41" t="s">
        <v>419</v>
      </c>
      <c r="D8" s="41" t="s">
        <v>17</v>
      </c>
      <c r="E8" s="42">
        <v>134</v>
      </c>
      <c r="F8" s="43">
        <v>0</v>
      </c>
      <c r="G8" s="43">
        <f aca="true" t="shared" si="0" ref="G8:G70">ROUND(E8*F8,2)</f>
        <v>0</v>
      </c>
    </row>
    <row r="9" spans="1:7" ht="38.25">
      <c r="A9" s="41">
        <v>3</v>
      </c>
      <c r="B9" s="41" t="s">
        <v>420</v>
      </c>
      <c r="C9" s="41" t="s">
        <v>421</v>
      </c>
      <c r="D9" s="41" t="s">
        <v>17</v>
      </c>
      <c r="E9" s="42">
        <v>59</v>
      </c>
      <c r="F9" s="43">
        <v>0</v>
      </c>
      <c r="G9" s="43">
        <f t="shared" si="0"/>
        <v>0</v>
      </c>
    </row>
    <row r="10" spans="1:7" ht="38.25">
      <c r="A10" s="41">
        <v>4</v>
      </c>
      <c r="B10" s="41" t="s">
        <v>422</v>
      </c>
      <c r="C10" s="41" t="s">
        <v>423</v>
      </c>
      <c r="D10" s="41" t="s">
        <v>54</v>
      </c>
      <c r="E10" s="42">
        <v>75</v>
      </c>
      <c r="F10" s="43">
        <v>0</v>
      </c>
      <c r="G10" s="43">
        <f t="shared" si="0"/>
        <v>0</v>
      </c>
    </row>
    <row r="11" spans="1:7" ht="25.5">
      <c r="A11" s="41">
        <v>5</v>
      </c>
      <c r="B11" s="41" t="s">
        <v>424</v>
      </c>
      <c r="C11" s="41" t="s">
        <v>425</v>
      </c>
      <c r="D11" s="41" t="s">
        <v>54</v>
      </c>
      <c r="E11" s="42">
        <v>99</v>
      </c>
      <c r="F11" s="43">
        <v>0</v>
      </c>
      <c r="G11" s="43">
        <f t="shared" si="0"/>
        <v>0</v>
      </c>
    </row>
    <row r="12" spans="1:7" ht="25.5">
      <c r="A12" s="41">
        <v>6</v>
      </c>
      <c r="B12" s="41" t="s">
        <v>426</v>
      </c>
      <c r="C12" s="41" t="s">
        <v>427</v>
      </c>
      <c r="D12" s="41" t="s">
        <v>8</v>
      </c>
      <c r="E12" s="42">
        <v>611</v>
      </c>
      <c r="F12" s="43">
        <v>0</v>
      </c>
      <c r="G12" s="43">
        <f t="shared" si="0"/>
        <v>0</v>
      </c>
    </row>
    <row r="13" spans="1:7" ht="51">
      <c r="A13" s="41">
        <v>7</v>
      </c>
      <c r="B13" s="41" t="s">
        <v>428</v>
      </c>
      <c r="C13" s="41" t="s">
        <v>429</v>
      </c>
      <c r="D13" s="41" t="s">
        <v>8</v>
      </c>
      <c r="E13" s="42">
        <v>630</v>
      </c>
      <c r="F13" s="43">
        <v>0</v>
      </c>
      <c r="G13" s="43">
        <f t="shared" si="0"/>
        <v>0</v>
      </c>
    </row>
    <row r="14" spans="1:7" ht="14.25">
      <c r="A14" s="134" t="s">
        <v>430</v>
      </c>
      <c r="B14" s="134"/>
      <c r="C14" s="134"/>
      <c r="D14" s="134"/>
      <c r="E14" s="41"/>
      <c r="F14" s="43">
        <v>0</v>
      </c>
      <c r="G14" s="43">
        <f t="shared" si="0"/>
        <v>0</v>
      </c>
    </row>
    <row r="15" spans="1:7" ht="63.75">
      <c r="A15" s="41">
        <v>8</v>
      </c>
      <c r="B15" s="41" t="s">
        <v>1163</v>
      </c>
      <c r="C15" s="41" t="s">
        <v>431</v>
      </c>
      <c r="D15" s="41" t="s">
        <v>17</v>
      </c>
      <c r="E15" s="42">
        <v>1534</v>
      </c>
      <c r="F15" s="43">
        <v>0</v>
      </c>
      <c r="G15" s="43">
        <f t="shared" si="0"/>
        <v>0</v>
      </c>
    </row>
    <row r="16" spans="1:7" ht="63.75">
      <c r="A16" s="41">
        <v>9</v>
      </c>
      <c r="B16" s="41" t="s">
        <v>432</v>
      </c>
      <c r="C16" s="41" t="s">
        <v>433</v>
      </c>
      <c r="D16" s="41" t="s">
        <v>8</v>
      </c>
      <c r="E16" s="42">
        <v>460.2</v>
      </c>
      <c r="F16" s="43">
        <v>0</v>
      </c>
      <c r="G16" s="43">
        <f t="shared" si="0"/>
        <v>0</v>
      </c>
    </row>
    <row r="17" spans="1:7" ht="51">
      <c r="A17" s="41">
        <v>10</v>
      </c>
      <c r="B17" s="41" t="s">
        <v>434</v>
      </c>
      <c r="C17" s="41" t="s">
        <v>435</v>
      </c>
      <c r="D17" s="41" t="s">
        <v>8</v>
      </c>
      <c r="E17" s="42">
        <v>361.7</v>
      </c>
      <c r="F17" s="43">
        <v>0</v>
      </c>
      <c r="G17" s="43">
        <f t="shared" si="0"/>
        <v>0</v>
      </c>
    </row>
    <row r="18" spans="1:7" ht="76.5">
      <c r="A18" s="41">
        <v>11</v>
      </c>
      <c r="B18" s="41" t="s">
        <v>432</v>
      </c>
      <c r="C18" s="41" t="s">
        <v>436</v>
      </c>
      <c r="D18" s="41" t="s">
        <v>8</v>
      </c>
      <c r="E18" s="42">
        <v>4159.7</v>
      </c>
      <c r="F18" s="43">
        <v>0</v>
      </c>
      <c r="G18" s="43">
        <f t="shared" si="0"/>
        <v>0</v>
      </c>
    </row>
    <row r="19" spans="1:7" ht="38.25">
      <c r="A19" s="41">
        <v>12</v>
      </c>
      <c r="B19" s="41" t="s">
        <v>437</v>
      </c>
      <c r="C19" s="41" t="s">
        <v>438</v>
      </c>
      <c r="D19" s="41" t="s">
        <v>8</v>
      </c>
      <c r="E19" s="42">
        <v>4159.7</v>
      </c>
      <c r="F19" s="43">
        <v>0</v>
      </c>
      <c r="G19" s="43">
        <f t="shared" si="0"/>
        <v>0</v>
      </c>
    </row>
    <row r="20" spans="1:7" ht="38.25">
      <c r="A20" s="41">
        <v>13</v>
      </c>
      <c r="B20" s="41" t="s">
        <v>439</v>
      </c>
      <c r="C20" s="41" t="s">
        <v>440</v>
      </c>
      <c r="D20" s="41" t="s">
        <v>8</v>
      </c>
      <c r="E20" s="42">
        <v>4159.7</v>
      </c>
      <c r="F20" s="43">
        <v>0</v>
      </c>
      <c r="G20" s="43">
        <f t="shared" si="0"/>
        <v>0</v>
      </c>
    </row>
    <row r="21" spans="1:7" ht="14.25">
      <c r="A21" s="134" t="s">
        <v>441</v>
      </c>
      <c r="B21" s="134"/>
      <c r="C21" s="134"/>
      <c r="D21" s="134"/>
      <c r="E21" s="41"/>
      <c r="F21" s="43">
        <v>0</v>
      </c>
      <c r="G21" s="43">
        <f t="shared" si="0"/>
        <v>0</v>
      </c>
    </row>
    <row r="22" spans="1:7" ht="14.25">
      <c r="A22" s="134" t="s">
        <v>442</v>
      </c>
      <c r="B22" s="134"/>
      <c r="C22" s="134"/>
      <c r="D22" s="134"/>
      <c r="E22" s="41"/>
      <c r="F22" s="43">
        <v>0</v>
      </c>
      <c r="G22" s="43">
        <f t="shared" si="0"/>
        <v>0</v>
      </c>
    </row>
    <row r="23" spans="1:7" ht="25.5">
      <c r="A23" s="41">
        <v>14</v>
      </c>
      <c r="B23" s="41" t="s">
        <v>443</v>
      </c>
      <c r="C23" s="41" t="s">
        <v>444</v>
      </c>
      <c r="D23" s="41" t="s">
        <v>62</v>
      </c>
      <c r="E23" s="42">
        <v>4</v>
      </c>
      <c r="F23" s="43">
        <v>0</v>
      </c>
      <c r="G23" s="43">
        <f t="shared" si="0"/>
        <v>0</v>
      </c>
    </row>
    <row r="24" spans="1:7" ht="25.5">
      <c r="A24" s="41">
        <v>15</v>
      </c>
      <c r="B24" s="41" t="s">
        <v>445</v>
      </c>
      <c r="C24" s="41" t="s">
        <v>446</v>
      </c>
      <c r="D24" s="41" t="s">
        <v>62</v>
      </c>
      <c r="E24" s="42">
        <v>1</v>
      </c>
      <c r="F24" s="43">
        <v>0</v>
      </c>
      <c r="G24" s="43">
        <f t="shared" si="0"/>
        <v>0</v>
      </c>
    </row>
    <row r="25" spans="1:7" ht="25.5">
      <c r="A25" s="41">
        <v>16</v>
      </c>
      <c r="B25" s="41" t="s">
        <v>447</v>
      </c>
      <c r="C25" s="41" t="s">
        <v>448</v>
      </c>
      <c r="D25" s="41" t="s">
        <v>62</v>
      </c>
      <c r="E25" s="42">
        <v>16</v>
      </c>
      <c r="F25" s="43">
        <v>0</v>
      </c>
      <c r="G25" s="43">
        <f t="shared" si="0"/>
        <v>0</v>
      </c>
    </row>
    <row r="26" spans="1:7" ht="14.25">
      <c r="A26" s="134" t="s">
        <v>449</v>
      </c>
      <c r="B26" s="134"/>
      <c r="C26" s="134"/>
      <c r="D26" s="41"/>
      <c r="E26" s="41"/>
      <c r="F26" s="43">
        <v>0</v>
      </c>
      <c r="G26" s="43">
        <f t="shared" si="0"/>
        <v>0</v>
      </c>
    </row>
    <row r="27" spans="1:7" ht="51">
      <c r="A27" s="41">
        <v>17</v>
      </c>
      <c r="B27" s="41" t="s">
        <v>450</v>
      </c>
      <c r="C27" s="41" t="s">
        <v>451</v>
      </c>
      <c r="D27" s="41" t="s">
        <v>8</v>
      </c>
      <c r="E27" s="42">
        <v>5.04</v>
      </c>
      <c r="F27" s="43">
        <v>0</v>
      </c>
      <c r="G27" s="43">
        <f t="shared" si="0"/>
        <v>0</v>
      </c>
    </row>
    <row r="28" spans="1:7" ht="51">
      <c r="A28" s="41">
        <v>18</v>
      </c>
      <c r="B28" s="41" t="s">
        <v>452</v>
      </c>
      <c r="C28" s="41" t="s">
        <v>453</v>
      </c>
      <c r="D28" s="41" t="s">
        <v>17</v>
      </c>
      <c r="E28" s="42">
        <v>13.44</v>
      </c>
      <c r="F28" s="43">
        <v>0</v>
      </c>
      <c r="G28" s="43">
        <f t="shared" si="0"/>
        <v>0</v>
      </c>
    </row>
    <row r="29" spans="1:7" ht="38.25">
      <c r="A29" s="41">
        <v>19</v>
      </c>
      <c r="B29" s="41" t="s">
        <v>454</v>
      </c>
      <c r="C29" s="41" t="s">
        <v>455</v>
      </c>
      <c r="D29" s="41" t="s">
        <v>62</v>
      </c>
      <c r="E29" s="42">
        <v>2</v>
      </c>
      <c r="F29" s="43">
        <v>0</v>
      </c>
      <c r="G29" s="43">
        <f t="shared" si="0"/>
        <v>0</v>
      </c>
    </row>
    <row r="30" spans="1:7" ht="63.75">
      <c r="A30" s="41">
        <v>20</v>
      </c>
      <c r="B30" s="41" t="s">
        <v>456</v>
      </c>
      <c r="C30" s="41" t="s">
        <v>457</v>
      </c>
      <c r="D30" s="41" t="s">
        <v>8</v>
      </c>
      <c r="E30" s="42">
        <v>4.59</v>
      </c>
      <c r="F30" s="43">
        <v>0</v>
      </c>
      <c r="G30" s="43">
        <f t="shared" si="0"/>
        <v>0</v>
      </c>
    </row>
    <row r="31" spans="1:7" ht="76.5">
      <c r="A31" s="41">
        <v>21</v>
      </c>
      <c r="B31" s="41" t="s">
        <v>458</v>
      </c>
      <c r="C31" s="41" t="s">
        <v>459</v>
      </c>
      <c r="D31" s="41" t="s">
        <v>8</v>
      </c>
      <c r="E31" s="42">
        <v>5.04</v>
      </c>
      <c r="F31" s="43">
        <v>0</v>
      </c>
      <c r="G31" s="43">
        <f t="shared" si="0"/>
        <v>0</v>
      </c>
    </row>
    <row r="32" spans="1:7" ht="14.25">
      <c r="A32" s="134" t="s">
        <v>1180</v>
      </c>
      <c r="B32" s="134"/>
      <c r="C32" s="134"/>
      <c r="D32" s="134"/>
      <c r="E32" s="41"/>
      <c r="F32" s="43">
        <v>0</v>
      </c>
      <c r="G32" s="43">
        <f t="shared" si="0"/>
        <v>0</v>
      </c>
    </row>
    <row r="33" spans="1:7" ht="76.5">
      <c r="A33" s="41">
        <v>22</v>
      </c>
      <c r="B33" s="41" t="s">
        <v>460</v>
      </c>
      <c r="C33" s="41" t="s">
        <v>461</v>
      </c>
      <c r="D33" s="41" t="s">
        <v>8</v>
      </c>
      <c r="E33" s="42">
        <v>15.6</v>
      </c>
      <c r="F33" s="43">
        <v>0</v>
      </c>
      <c r="G33" s="43">
        <f t="shared" si="0"/>
        <v>0</v>
      </c>
    </row>
    <row r="34" spans="1:7" ht="51">
      <c r="A34" s="41">
        <v>23</v>
      </c>
      <c r="B34" s="41" t="s">
        <v>462</v>
      </c>
      <c r="C34" s="41" t="s">
        <v>463</v>
      </c>
      <c r="D34" s="41" t="s">
        <v>17</v>
      </c>
      <c r="E34" s="42">
        <v>39</v>
      </c>
      <c r="F34" s="43">
        <v>0</v>
      </c>
      <c r="G34" s="43">
        <f t="shared" si="0"/>
        <v>0</v>
      </c>
    </row>
    <row r="35" spans="1:7" ht="25.5">
      <c r="A35" s="41">
        <v>24</v>
      </c>
      <c r="B35" s="41" t="s">
        <v>464</v>
      </c>
      <c r="C35" s="41" t="s">
        <v>465</v>
      </c>
      <c r="D35" s="41" t="s">
        <v>8</v>
      </c>
      <c r="E35" s="42">
        <v>2.08</v>
      </c>
      <c r="F35" s="43">
        <v>0</v>
      </c>
      <c r="G35" s="43">
        <f t="shared" si="0"/>
        <v>0</v>
      </c>
    </row>
    <row r="36" spans="1:7" ht="25.5">
      <c r="A36" s="41">
        <v>25</v>
      </c>
      <c r="B36" s="41" t="s">
        <v>466</v>
      </c>
      <c r="C36" s="41" t="s">
        <v>467</v>
      </c>
      <c r="D36" s="41" t="s">
        <v>54</v>
      </c>
      <c r="E36" s="42">
        <v>13</v>
      </c>
      <c r="F36" s="43">
        <v>0</v>
      </c>
      <c r="G36" s="43">
        <f t="shared" si="0"/>
        <v>0</v>
      </c>
    </row>
    <row r="37" spans="1:7" ht="38.25">
      <c r="A37" s="41">
        <v>26</v>
      </c>
      <c r="B37" s="41" t="s">
        <v>1161</v>
      </c>
      <c r="C37" s="41" t="s">
        <v>468</v>
      </c>
      <c r="D37" s="41" t="s">
        <v>8</v>
      </c>
      <c r="E37" s="42">
        <v>3.77</v>
      </c>
      <c r="F37" s="43">
        <v>0</v>
      </c>
      <c r="G37" s="43">
        <f t="shared" si="0"/>
        <v>0</v>
      </c>
    </row>
    <row r="38" spans="1:7" ht="38.25">
      <c r="A38" s="41">
        <v>27</v>
      </c>
      <c r="B38" s="41" t="s">
        <v>469</v>
      </c>
      <c r="C38" s="41" t="s">
        <v>470</v>
      </c>
      <c r="D38" s="41" t="s">
        <v>8</v>
      </c>
      <c r="E38" s="42">
        <v>9.75</v>
      </c>
      <c r="F38" s="43">
        <v>0</v>
      </c>
      <c r="G38" s="43">
        <f t="shared" si="0"/>
        <v>0</v>
      </c>
    </row>
    <row r="39" spans="1:7" ht="76.5">
      <c r="A39" s="41">
        <v>28</v>
      </c>
      <c r="B39" s="41" t="s">
        <v>458</v>
      </c>
      <c r="C39" s="41" t="s">
        <v>459</v>
      </c>
      <c r="D39" s="41" t="s">
        <v>8</v>
      </c>
      <c r="E39" s="42">
        <v>5.85</v>
      </c>
      <c r="F39" s="43">
        <v>0</v>
      </c>
      <c r="G39" s="43">
        <f t="shared" si="0"/>
        <v>0</v>
      </c>
    </row>
    <row r="40" spans="1:7" ht="14.25">
      <c r="A40" s="134" t="s">
        <v>471</v>
      </c>
      <c r="B40" s="135"/>
      <c r="C40" s="135"/>
      <c r="D40" s="135"/>
      <c r="E40" s="41"/>
      <c r="F40" s="43">
        <v>0</v>
      </c>
      <c r="G40" s="43">
        <f t="shared" si="0"/>
        <v>0</v>
      </c>
    </row>
    <row r="41" spans="1:7" ht="51">
      <c r="A41" s="41">
        <v>29</v>
      </c>
      <c r="B41" s="41" t="s">
        <v>1164</v>
      </c>
      <c r="C41" s="41" t="s">
        <v>472</v>
      </c>
      <c r="D41" s="41" t="s">
        <v>17</v>
      </c>
      <c r="E41" s="42">
        <v>2026.13</v>
      </c>
      <c r="F41" s="43">
        <v>0</v>
      </c>
      <c r="G41" s="43">
        <f t="shared" si="0"/>
        <v>0</v>
      </c>
    </row>
    <row r="42" spans="1:7" ht="63.75">
      <c r="A42" s="41">
        <v>30</v>
      </c>
      <c r="B42" s="41" t="s">
        <v>473</v>
      </c>
      <c r="C42" s="41" t="s">
        <v>474</v>
      </c>
      <c r="D42" s="41" t="s">
        <v>17</v>
      </c>
      <c r="E42" s="42">
        <v>1994.55</v>
      </c>
      <c r="F42" s="43">
        <v>0</v>
      </c>
      <c r="G42" s="43">
        <f t="shared" si="0"/>
        <v>0</v>
      </c>
    </row>
    <row r="43" spans="1:7" ht="38.25">
      <c r="A43" s="41">
        <v>31</v>
      </c>
      <c r="B43" s="41" t="s">
        <v>1165</v>
      </c>
      <c r="C43" s="41" t="s">
        <v>476</v>
      </c>
      <c r="D43" s="41" t="s">
        <v>17</v>
      </c>
      <c r="E43" s="42">
        <v>1889.3</v>
      </c>
      <c r="F43" s="43">
        <v>0</v>
      </c>
      <c r="G43" s="43">
        <f t="shared" si="0"/>
        <v>0</v>
      </c>
    </row>
    <row r="44" spans="1:7" ht="51">
      <c r="A44" s="41">
        <v>32</v>
      </c>
      <c r="B44" s="41" t="s">
        <v>1191</v>
      </c>
      <c r="C44" s="41" t="s">
        <v>477</v>
      </c>
      <c r="D44" s="41" t="s">
        <v>17</v>
      </c>
      <c r="E44" s="42">
        <v>73.68</v>
      </c>
      <c r="F44" s="43">
        <v>0</v>
      </c>
      <c r="G44" s="43">
        <f t="shared" si="0"/>
        <v>0</v>
      </c>
    </row>
    <row r="45" spans="1:7" ht="51">
      <c r="A45" s="41">
        <v>33</v>
      </c>
      <c r="B45" s="41" t="s">
        <v>1166</v>
      </c>
      <c r="C45" s="41" t="s">
        <v>478</v>
      </c>
      <c r="D45" s="41" t="s">
        <v>17</v>
      </c>
      <c r="E45" s="42">
        <v>1889.3</v>
      </c>
      <c r="F45" s="43">
        <v>0</v>
      </c>
      <c r="G45" s="43">
        <f t="shared" si="0"/>
        <v>0</v>
      </c>
    </row>
    <row r="46" spans="1:7" ht="38.25">
      <c r="A46" s="41">
        <v>34</v>
      </c>
      <c r="B46" s="41" t="s">
        <v>1167</v>
      </c>
      <c r="C46" s="41" t="s">
        <v>479</v>
      </c>
      <c r="D46" s="41" t="s">
        <v>17</v>
      </c>
      <c r="E46" s="42">
        <v>1889.3</v>
      </c>
      <c r="F46" s="43">
        <v>0</v>
      </c>
      <c r="G46" s="43">
        <f t="shared" si="0"/>
        <v>0</v>
      </c>
    </row>
    <row r="47" spans="1:7" ht="38.25">
      <c r="A47" s="41">
        <v>35</v>
      </c>
      <c r="B47" s="41" t="s">
        <v>1168</v>
      </c>
      <c r="C47" s="41" t="s">
        <v>480</v>
      </c>
      <c r="D47" s="41" t="s">
        <v>17</v>
      </c>
      <c r="E47" s="42">
        <v>1889.3</v>
      </c>
      <c r="F47" s="43">
        <v>0</v>
      </c>
      <c r="G47" s="43">
        <f t="shared" si="0"/>
        <v>0</v>
      </c>
    </row>
    <row r="48" spans="1:7" ht="14.25">
      <c r="A48" s="134" t="s">
        <v>481</v>
      </c>
      <c r="B48" s="134"/>
      <c r="C48" s="134"/>
      <c r="D48" s="134"/>
      <c r="E48" s="41"/>
      <c r="F48" s="43">
        <v>0</v>
      </c>
      <c r="G48" s="43">
        <f t="shared" si="0"/>
        <v>0</v>
      </c>
    </row>
    <row r="49" spans="1:7" ht="38.25">
      <c r="A49" s="41">
        <v>36</v>
      </c>
      <c r="B49" s="41" t="s">
        <v>1169</v>
      </c>
      <c r="C49" s="41" t="s">
        <v>482</v>
      </c>
      <c r="D49" s="41" t="s">
        <v>17</v>
      </c>
      <c r="E49" s="42">
        <v>342</v>
      </c>
      <c r="F49" s="43">
        <v>0</v>
      </c>
      <c r="G49" s="43">
        <f t="shared" si="0"/>
        <v>0</v>
      </c>
    </row>
    <row r="50" spans="1:7" ht="89.25">
      <c r="A50" s="41">
        <v>37</v>
      </c>
      <c r="B50" s="41" t="s">
        <v>1170</v>
      </c>
      <c r="C50" s="41" t="s">
        <v>483</v>
      </c>
      <c r="D50" s="41" t="s">
        <v>17</v>
      </c>
      <c r="E50" s="42">
        <v>342</v>
      </c>
      <c r="F50" s="43">
        <v>0</v>
      </c>
      <c r="G50" s="43">
        <f t="shared" si="0"/>
        <v>0</v>
      </c>
    </row>
    <row r="51" spans="1:7" ht="51">
      <c r="A51" s="41">
        <v>38</v>
      </c>
      <c r="B51" s="41" t="s">
        <v>1171</v>
      </c>
      <c r="C51" s="41" t="s">
        <v>484</v>
      </c>
      <c r="D51" s="41" t="s">
        <v>17</v>
      </c>
      <c r="E51" s="42">
        <v>342</v>
      </c>
      <c r="F51" s="43">
        <v>0</v>
      </c>
      <c r="G51" s="43">
        <f t="shared" si="0"/>
        <v>0</v>
      </c>
    </row>
    <row r="52" spans="1:7" ht="14.25">
      <c r="A52" s="134" t="s">
        <v>485</v>
      </c>
      <c r="B52" s="134"/>
      <c r="C52" s="134"/>
      <c r="D52" s="134"/>
      <c r="E52" s="41"/>
      <c r="F52" s="43">
        <v>0</v>
      </c>
      <c r="G52" s="43">
        <f t="shared" si="0"/>
        <v>0</v>
      </c>
    </row>
    <row r="53" spans="1:7" ht="38.25">
      <c r="A53" s="41">
        <v>39</v>
      </c>
      <c r="B53" s="41" t="s">
        <v>1169</v>
      </c>
      <c r="C53" s="41" t="s">
        <v>482</v>
      </c>
      <c r="D53" s="41" t="s">
        <v>17</v>
      </c>
      <c r="E53" s="42">
        <v>20</v>
      </c>
      <c r="F53" s="43">
        <v>0</v>
      </c>
      <c r="G53" s="43">
        <f t="shared" si="0"/>
        <v>0</v>
      </c>
    </row>
    <row r="54" spans="1:7" ht="63.75">
      <c r="A54" s="41">
        <v>40</v>
      </c>
      <c r="B54" s="41" t="s">
        <v>473</v>
      </c>
      <c r="C54" s="41" t="s">
        <v>474</v>
      </c>
      <c r="D54" s="41" t="s">
        <v>17</v>
      </c>
      <c r="E54" s="42">
        <v>20</v>
      </c>
      <c r="F54" s="43">
        <v>0</v>
      </c>
      <c r="G54" s="43">
        <f t="shared" si="0"/>
        <v>0</v>
      </c>
    </row>
    <row r="55" spans="1:7" ht="25.5">
      <c r="A55" s="41">
        <v>41</v>
      </c>
      <c r="B55" s="41" t="s">
        <v>486</v>
      </c>
      <c r="C55" s="41" t="s">
        <v>487</v>
      </c>
      <c r="D55" s="41" t="s">
        <v>17</v>
      </c>
      <c r="E55" s="42">
        <v>20</v>
      </c>
      <c r="F55" s="43">
        <v>0</v>
      </c>
      <c r="G55" s="43">
        <f t="shared" si="0"/>
        <v>0</v>
      </c>
    </row>
    <row r="56" spans="1:7" ht="51">
      <c r="A56" s="41">
        <v>42</v>
      </c>
      <c r="B56" s="41" t="s">
        <v>1172</v>
      </c>
      <c r="C56" s="41" t="s">
        <v>488</v>
      </c>
      <c r="D56" s="41" t="s">
        <v>17</v>
      </c>
      <c r="E56" s="42">
        <v>20</v>
      </c>
      <c r="F56" s="43">
        <v>0</v>
      </c>
      <c r="G56" s="43">
        <f t="shared" si="0"/>
        <v>0</v>
      </c>
    </row>
    <row r="57" spans="1:7" ht="14.25">
      <c r="A57" s="134" t="s">
        <v>489</v>
      </c>
      <c r="B57" s="134"/>
      <c r="C57" s="134"/>
      <c r="D57" s="134"/>
      <c r="E57" s="41"/>
      <c r="F57" s="43">
        <v>0</v>
      </c>
      <c r="G57" s="43">
        <f t="shared" si="0"/>
        <v>0</v>
      </c>
    </row>
    <row r="58" spans="1:7" ht="51">
      <c r="A58" s="41">
        <v>43</v>
      </c>
      <c r="B58" s="41" t="s">
        <v>1173</v>
      </c>
      <c r="C58" s="41" t="s">
        <v>490</v>
      </c>
      <c r="D58" s="41" t="s">
        <v>54</v>
      </c>
      <c r="E58" s="42">
        <v>210.5</v>
      </c>
      <c r="F58" s="43">
        <v>0</v>
      </c>
      <c r="G58" s="43">
        <f t="shared" si="0"/>
        <v>0</v>
      </c>
    </row>
    <row r="59" spans="1:7" ht="38.25">
      <c r="A59" s="41">
        <v>44</v>
      </c>
      <c r="B59" s="41" t="s">
        <v>1174</v>
      </c>
      <c r="C59" s="41" t="s">
        <v>491</v>
      </c>
      <c r="D59" s="41" t="s">
        <v>54</v>
      </c>
      <c r="E59" s="42">
        <v>206</v>
      </c>
      <c r="F59" s="43">
        <v>0</v>
      </c>
      <c r="G59" s="43">
        <f t="shared" si="0"/>
        <v>0</v>
      </c>
    </row>
    <row r="60" spans="1:7" ht="14.25">
      <c r="A60" s="134" t="s">
        <v>492</v>
      </c>
      <c r="B60" s="134"/>
      <c r="C60" s="134"/>
      <c r="D60" s="41"/>
      <c r="E60" s="41"/>
      <c r="F60" s="43">
        <v>0</v>
      </c>
      <c r="G60" s="43">
        <f t="shared" si="0"/>
        <v>0</v>
      </c>
    </row>
    <row r="61" spans="1:7" ht="25.5">
      <c r="A61" s="41">
        <v>45</v>
      </c>
      <c r="B61" s="41" t="s">
        <v>493</v>
      </c>
      <c r="C61" s="41" t="s">
        <v>494</v>
      </c>
      <c r="D61" s="41" t="s">
        <v>17</v>
      </c>
      <c r="E61" s="42">
        <v>371.4</v>
      </c>
      <c r="F61" s="43">
        <v>0</v>
      </c>
      <c r="G61" s="43">
        <f t="shared" si="0"/>
        <v>0</v>
      </c>
    </row>
    <row r="62" spans="1:7" ht="38.25">
      <c r="A62" s="41">
        <v>46</v>
      </c>
      <c r="B62" s="41" t="s">
        <v>1175</v>
      </c>
      <c r="C62" s="41" t="s">
        <v>495</v>
      </c>
      <c r="D62" s="41" t="s">
        <v>32</v>
      </c>
      <c r="E62" s="42">
        <v>45.5</v>
      </c>
      <c r="F62" s="43">
        <v>0</v>
      </c>
      <c r="G62" s="43">
        <f t="shared" si="0"/>
        <v>0</v>
      </c>
    </row>
    <row r="63" spans="1:7" ht="38.25">
      <c r="A63" s="41">
        <v>47</v>
      </c>
      <c r="B63" s="41" t="s">
        <v>1168</v>
      </c>
      <c r="C63" s="41" t="s">
        <v>480</v>
      </c>
      <c r="D63" s="41" t="s">
        <v>17</v>
      </c>
      <c r="E63" s="42">
        <v>371.4</v>
      </c>
      <c r="F63" s="43">
        <v>0</v>
      </c>
      <c r="G63" s="43">
        <f t="shared" si="0"/>
        <v>0</v>
      </c>
    </row>
    <row r="64" spans="1:7" ht="14.25">
      <c r="A64" s="134" t="s">
        <v>496</v>
      </c>
      <c r="B64" s="134"/>
      <c r="C64" s="134"/>
      <c r="D64" s="134"/>
      <c r="E64" s="41"/>
      <c r="F64" s="43">
        <v>0</v>
      </c>
      <c r="G64" s="43">
        <f t="shared" si="0"/>
        <v>0</v>
      </c>
    </row>
    <row r="65" spans="1:7" ht="38.25">
      <c r="A65" s="41">
        <v>48</v>
      </c>
      <c r="B65" s="41" t="s">
        <v>1176</v>
      </c>
      <c r="C65" s="41" t="s">
        <v>497</v>
      </c>
      <c r="D65" s="41" t="s">
        <v>17</v>
      </c>
      <c r="E65" s="42">
        <v>198</v>
      </c>
      <c r="F65" s="43">
        <v>0</v>
      </c>
      <c r="G65" s="43">
        <f t="shared" si="0"/>
        <v>0</v>
      </c>
    </row>
    <row r="66" spans="1:7" ht="38.25">
      <c r="A66" s="41">
        <v>49</v>
      </c>
      <c r="B66" s="41" t="s">
        <v>1178</v>
      </c>
      <c r="C66" s="41" t="s">
        <v>499</v>
      </c>
      <c r="D66" s="41" t="s">
        <v>17</v>
      </c>
      <c r="E66" s="42">
        <v>198</v>
      </c>
      <c r="F66" s="43">
        <v>0</v>
      </c>
      <c r="G66" s="43">
        <f t="shared" si="0"/>
        <v>0</v>
      </c>
    </row>
    <row r="67" spans="1:7" ht="14.25">
      <c r="A67" s="134" t="s">
        <v>500</v>
      </c>
      <c r="B67" s="134"/>
      <c r="C67" s="134"/>
      <c r="D67" s="134"/>
      <c r="E67" s="41"/>
      <c r="F67" s="43">
        <v>0</v>
      </c>
      <c r="G67" s="43">
        <f t="shared" si="0"/>
        <v>0</v>
      </c>
    </row>
    <row r="68" spans="1:7" ht="51">
      <c r="A68" s="41">
        <v>50</v>
      </c>
      <c r="B68" s="41" t="s">
        <v>432</v>
      </c>
      <c r="C68" s="41" t="s">
        <v>501</v>
      </c>
      <c r="D68" s="41" t="s">
        <v>8</v>
      </c>
      <c r="E68" s="42">
        <v>69.9</v>
      </c>
      <c r="F68" s="43">
        <v>0</v>
      </c>
      <c r="G68" s="43">
        <f t="shared" si="0"/>
        <v>0</v>
      </c>
    </row>
    <row r="69" spans="1:7" ht="63.75">
      <c r="A69" s="41">
        <v>51</v>
      </c>
      <c r="B69" s="41" t="s">
        <v>1177</v>
      </c>
      <c r="C69" s="41" t="s">
        <v>502</v>
      </c>
      <c r="D69" s="41" t="s">
        <v>17</v>
      </c>
      <c r="E69" s="42">
        <v>699</v>
      </c>
      <c r="F69" s="43">
        <v>0</v>
      </c>
      <c r="G69" s="43">
        <f t="shared" si="0"/>
        <v>0</v>
      </c>
    </row>
    <row r="70" spans="1:7" ht="51">
      <c r="A70" s="41">
        <v>52</v>
      </c>
      <c r="B70" s="41" t="s">
        <v>503</v>
      </c>
      <c r="C70" s="41" t="s">
        <v>504</v>
      </c>
      <c r="D70" s="41" t="s">
        <v>17</v>
      </c>
      <c r="E70" s="42">
        <v>2</v>
      </c>
      <c r="F70" s="43">
        <v>0</v>
      </c>
      <c r="G70" s="43">
        <f t="shared" si="0"/>
        <v>0</v>
      </c>
    </row>
    <row r="71" spans="1:7" ht="14.25">
      <c r="A71" s="46"/>
      <c r="B71" s="46"/>
      <c r="C71" s="46"/>
      <c r="D71" s="46"/>
      <c r="E71" s="136" t="s">
        <v>140</v>
      </c>
      <c r="F71" s="137"/>
      <c r="G71" s="43">
        <f>SUM(G7:G70)</f>
        <v>0</v>
      </c>
    </row>
    <row r="74" spans="2:5" ht="15">
      <c r="B74" s="102" t="s">
        <v>324</v>
      </c>
      <c r="C74" s="102"/>
      <c r="D74" s="102"/>
      <c r="E74" s="102"/>
    </row>
    <row r="75" spans="2:5" ht="15">
      <c r="B75" s="102" t="s">
        <v>325</v>
      </c>
      <c r="C75" s="102"/>
      <c r="D75" s="102"/>
      <c r="E75" s="102"/>
    </row>
  </sheetData>
  <sheetProtection/>
  <mergeCells count="18">
    <mergeCell ref="A2:E2"/>
    <mergeCell ref="B74:E74"/>
    <mergeCell ref="A57:D57"/>
    <mergeCell ref="A60:C60"/>
    <mergeCell ref="A4:E4"/>
    <mergeCell ref="A6:D6"/>
    <mergeCell ref="A14:D14"/>
    <mergeCell ref="A21:D21"/>
    <mergeCell ref="A22:D22"/>
    <mergeCell ref="A26:C26"/>
    <mergeCell ref="B75:E75"/>
    <mergeCell ref="A32:D32"/>
    <mergeCell ref="A40:D40"/>
    <mergeCell ref="A48:D48"/>
    <mergeCell ref="A52:D52"/>
    <mergeCell ref="A64:D64"/>
    <mergeCell ref="A67:D67"/>
    <mergeCell ref="E71:F7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3:G39"/>
  <sheetViews>
    <sheetView zoomScalePageLayoutView="0" workbookViewId="0" topLeftCell="A10">
      <selection activeCell="C20" sqref="C20"/>
    </sheetView>
  </sheetViews>
  <sheetFormatPr defaultColWidth="8.796875" defaultRowHeight="14.25"/>
  <cols>
    <col min="1" max="1" width="5.09765625" style="0" customWidth="1"/>
    <col min="2" max="2" width="8.69921875" style="0" customWidth="1"/>
    <col min="3" max="3" width="30.09765625" style="0" customWidth="1"/>
    <col min="4" max="4" width="6.3984375" style="0" customWidth="1"/>
    <col min="5" max="5" width="7.59765625" style="0" customWidth="1"/>
    <col min="7" max="7" width="9.19921875" style="0" customWidth="1"/>
  </cols>
  <sheetData>
    <row r="3" spans="1:6" ht="15.75">
      <c r="A3" s="116" t="s">
        <v>816</v>
      </c>
      <c r="B3" s="116"/>
      <c r="C3" s="116"/>
      <c r="D3" s="116"/>
      <c r="E3" s="116"/>
      <c r="F3" s="116"/>
    </row>
    <row r="5" spans="1:7" ht="14.25">
      <c r="A5" s="114" t="s">
        <v>0</v>
      </c>
      <c r="B5" s="115"/>
      <c r="C5" s="115"/>
      <c r="D5" s="115"/>
      <c r="E5" s="115"/>
      <c r="F5" s="51"/>
      <c r="G5" s="52"/>
    </row>
    <row r="6" spans="1:7" ht="38.25">
      <c r="A6" s="20" t="s">
        <v>1</v>
      </c>
      <c r="B6" s="20" t="s">
        <v>2</v>
      </c>
      <c r="C6" s="17" t="s">
        <v>3</v>
      </c>
      <c r="D6" s="20" t="s">
        <v>4</v>
      </c>
      <c r="E6" s="20" t="s">
        <v>5</v>
      </c>
      <c r="F6" s="20" t="s">
        <v>139</v>
      </c>
      <c r="G6" s="20" t="s">
        <v>140</v>
      </c>
    </row>
    <row r="7" spans="1:7" ht="14.25">
      <c r="A7" s="105" t="s">
        <v>817</v>
      </c>
      <c r="B7" s="105"/>
      <c r="C7" s="105"/>
      <c r="D7" s="105"/>
      <c r="E7" s="105"/>
      <c r="F7" s="20"/>
      <c r="G7" s="20"/>
    </row>
    <row r="8" spans="1:7" ht="25.5">
      <c r="A8" s="22">
        <v>1</v>
      </c>
      <c r="B8" s="22" t="s">
        <v>818</v>
      </c>
      <c r="C8" s="22" t="s">
        <v>819</v>
      </c>
      <c r="D8" s="22" t="s">
        <v>54</v>
      </c>
      <c r="E8" s="28">
        <v>220</v>
      </c>
      <c r="F8" s="33">
        <v>0</v>
      </c>
      <c r="G8" s="33">
        <f>ROUND(E8*F8,2)</f>
        <v>0</v>
      </c>
    </row>
    <row r="9" spans="1:7" ht="48" customHeight="1">
      <c r="A9" s="22">
        <v>2</v>
      </c>
      <c r="B9" s="22" t="s">
        <v>820</v>
      </c>
      <c r="C9" s="22" t="s">
        <v>821</v>
      </c>
      <c r="D9" s="22" t="s">
        <v>54</v>
      </c>
      <c r="E9" s="28">
        <v>1540</v>
      </c>
      <c r="F9" s="33">
        <v>0</v>
      </c>
      <c r="G9" s="33">
        <f aca="true" t="shared" si="0" ref="G9:G34">ROUND(E9*F9,2)</f>
        <v>0</v>
      </c>
    </row>
    <row r="10" spans="1:7" ht="25.5">
      <c r="A10" s="22">
        <v>3</v>
      </c>
      <c r="B10" s="22" t="s">
        <v>822</v>
      </c>
      <c r="C10" s="22" t="s">
        <v>823</v>
      </c>
      <c r="D10" s="22" t="s">
        <v>17</v>
      </c>
      <c r="E10" s="28">
        <v>88</v>
      </c>
      <c r="F10" s="33">
        <v>0</v>
      </c>
      <c r="G10" s="33">
        <f t="shared" si="0"/>
        <v>0</v>
      </c>
    </row>
    <row r="11" spans="1:7" ht="25.5">
      <c r="A11" s="22">
        <v>4</v>
      </c>
      <c r="B11" s="22" t="s">
        <v>824</v>
      </c>
      <c r="C11" s="22" t="s">
        <v>825</v>
      </c>
      <c r="D11" s="22" t="s">
        <v>8</v>
      </c>
      <c r="E11" s="28">
        <v>187</v>
      </c>
      <c r="F11" s="33">
        <v>0</v>
      </c>
      <c r="G11" s="33">
        <f t="shared" si="0"/>
        <v>0</v>
      </c>
    </row>
    <row r="12" spans="1:7" ht="63.75">
      <c r="A12" s="22">
        <v>5</v>
      </c>
      <c r="B12" s="22" t="s">
        <v>826</v>
      </c>
      <c r="C12" s="22" t="s">
        <v>827</v>
      </c>
      <c r="D12" s="22" t="s">
        <v>46</v>
      </c>
      <c r="E12" s="28">
        <v>3</v>
      </c>
      <c r="F12" s="33">
        <v>0</v>
      </c>
      <c r="G12" s="33">
        <f t="shared" si="0"/>
        <v>0</v>
      </c>
    </row>
    <row r="13" spans="1:7" ht="25.5">
      <c r="A13" s="22">
        <v>6</v>
      </c>
      <c r="B13" s="22" t="s">
        <v>828</v>
      </c>
      <c r="C13" s="22" t="s">
        <v>829</v>
      </c>
      <c r="D13" s="22" t="s">
        <v>54</v>
      </c>
      <c r="E13" s="28">
        <v>500</v>
      </c>
      <c r="F13" s="33">
        <v>0</v>
      </c>
      <c r="G13" s="33">
        <f t="shared" si="0"/>
        <v>0</v>
      </c>
    </row>
    <row r="14" spans="1:7" ht="38.25">
      <c r="A14" s="22">
        <v>7</v>
      </c>
      <c r="B14" s="22" t="s">
        <v>830</v>
      </c>
      <c r="C14" s="22" t="s">
        <v>831</v>
      </c>
      <c r="D14" s="22" t="s">
        <v>54</v>
      </c>
      <c r="E14" s="28">
        <v>240</v>
      </c>
      <c r="F14" s="33">
        <v>0</v>
      </c>
      <c r="G14" s="33">
        <f t="shared" si="0"/>
        <v>0</v>
      </c>
    </row>
    <row r="15" spans="1:7" ht="25.5">
      <c r="A15" s="22">
        <v>8</v>
      </c>
      <c r="B15" s="22" t="s">
        <v>832</v>
      </c>
      <c r="C15" s="22" t="s">
        <v>833</v>
      </c>
      <c r="D15" s="22" t="s">
        <v>54</v>
      </c>
      <c r="E15" s="28">
        <v>155</v>
      </c>
      <c r="F15" s="33">
        <v>0</v>
      </c>
      <c r="G15" s="33">
        <f t="shared" si="0"/>
        <v>0</v>
      </c>
    </row>
    <row r="16" spans="1:7" ht="25.5">
      <c r="A16" s="22">
        <v>9</v>
      </c>
      <c r="B16" s="22" t="s">
        <v>832</v>
      </c>
      <c r="C16" s="22" t="s">
        <v>834</v>
      </c>
      <c r="D16" s="22" t="s">
        <v>54</v>
      </c>
      <c r="E16" s="28">
        <v>798</v>
      </c>
      <c r="F16" s="33">
        <v>0</v>
      </c>
      <c r="G16" s="33">
        <f t="shared" si="0"/>
        <v>0</v>
      </c>
    </row>
    <row r="17" spans="1:7" ht="25.5">
      <c r="A17" s="22">
        <v>10</v>
      </c>
      <c r="B17" s="22" t="s">
        <v>835</v>
      </c>
      <c r="C17" s="22" t="s">
        <v>836</v>
      </c>
      <c r="D17" s="22" t="s">
        <v>8</v>
      </c>
      <c r="E17" s="28">
        <v>153</v>
      </c>
      <c r="F17" s="33">
        <v>0</v>
      </c>
      <c r="G17" s="33">
        <f t="shared" si="0"/>
        <v>0</v>
      </c>
    </row>
    <row r="18" spans="1:7" ht="38.25">
      <c r="A18" s="22">
        <v>11</v>
      </c>
      <c r="B18" s="22" t="s">
        <v>837</v>
      </c>
      <c r="C18" s="22" t="s">
        <v>838</v>
      </c>
      <c r="D18" s="22" t="s">
        <v>17</v>
      </c>
      <c r="E18" s="28">
        <v>88</v>
      </c>
      <c r="F18" s="33">
        <v>0</v>
      </c>
      <c r="G18" s="33">
        <f t="shared" si="0"/>
        <v>0</v>
      </c>
    </row>
    <row r="19" spans="1:7" ht="38.25">
      <c r="A19" s="22">
        <v>12</v>
      </c>
      <c r="B19" s="22" t="s">
        <v>486</v>
      </c>
      <c r="C19" s="22" t="s">
        <v>839</v>
      </c>
      <c r="D19" s="22" t="s">
        <v>17</v>
      </c>
      <c r="E19" s="28">
        <v>88</v>
      </c>
      <c r="F19" s="33">
        <v>0</v>
      </c>
      <c r="G19" s="33">
        <f t="shared" si="0"/>
        <v>0</v>
      </c>
    </row>
    <row r="20" spans="1:7" ht="38.25">
      <c r="A20" s="22">
        <v>13</v>
      </c>
      <c r="B20" s="22" t="s">
        <v>840</v>
      </c>
      <c r="C20" s="22" t="s">
        <v>841</v>
      </c>
      <c r="D20" s="22" t="s">
        <v>54</v>
      </c>
      <c r="E20" s="28">
        <v>385</v>
      </c>
      <c r="F20" s="33">
        <v>0</v>
      </c>
      <c r="G20" s="33">
        <f t="shared" si="0"/>
        <v>0</v>
      </c>
    </row>
    <row r="21" spans="1:7" ht="38.25">
      <c r="A21" s="22">
        <v>14</v>
      </c>
      <c r="B21" s="22" t="s">
        <v>840</v>
      </c>
      <c r="C21" s="22" t="s">
        <v>842</v>
      </c>
      <c r="D21" s="22" t="s">
        <v>54</v>
      </c>
      <c r="E21" s="28">
        <v>635</v>
      </c>
      <c r="F21" s="33">
        <v>0</v>
      </c>
      <c r="G21" s="33">
        <f t="shared" si="0"/>
        <v>0</v>
      </c>
    </row>
    <row r="22" spans="1:7" ht="38.25">
      <c r="A22" s="22">
        <v>15</v>
      </c>
      <c r="B22" s="22" t="s">
        <v>840</v>
      </c>
      <c r="C22" s="22" t="s">
        <v>843</v>
      </c>
      <c r="D22" s="22" t="s">
        <v>54</v>
      </c>
      <c r="E22" s="28">
        <v>90</v>
      </c>
      <c r="F22" s="33">
        <v>0</v>
      </c>
      <c r="G22" s="33">
        <f t="shared" si="0"/>
        <v>0</v>
      </c>
    </row>
    <row r="23" spans="1:7" ht="38.25">
      <c r="A23" s="22">
        <v>16</v>
      </c>
      <c r="B23" s="22" t="s">
        <v>840</v>
      </c>
      <c r="C23" s="22" t="s">
        <v>844</v>
      </c>
      <c r="D23" s="22" t="s">
        <v>54</v>
      </c>
      <c r="E23" s="28">
        <v>250</v>
      </c>
      <c r="F23" s="33">
        <v>0</v>
      </c>
      <c r="G23" s="33">
        <f t="shared" si="0"/>
        <v>0</v>
      </c>
    </row>
    <row r="24" spans="1:7" ht="38.25">
      <c r="A24" s="22">
        <v>17</v>
      </c>
      <c r="B24" s="22" t="s">
        <v>840</v>
      </c>
      <c r="C24" s="22" t="s">
        <v>845</v>
      </c>
      <c r="D24" s="22" t="s">
        <v>54</v>
      </c>
      <c r="E24" s="28">
        <v>510</v>
      </c>
      <c r="F24" s="33">
        <v>0</v>
      </c>
      <c r="G24" s="33">
        <f t="shared" si="0"/>
        <v>0</v>
      </c>
    </row>
    <row r="25" spans="1:7" ht="38.25">
      <c r="A25" s="22">
        <v>18</v>
      </c>
      <c r="B25" s="22" t="s">
        <v>846</v>
      </c>
      <c r="C25" s="22" t="s">
        <v>847</v>
      </c>
      <c r="D25" s="22" t="s">
        <v>54</v>
      </c>
      <c r="E25" s="28">
        <v>320</v>
      </c>
      <c r="F25" s="33">
        <v>0</v>
      </c>
      <c r="G25" s="33">
        <f t="shared" si="0"/>
        <v>0</v>
      </c>
    </row>
    <row r="26" spans="1:7" ht="38.25">
      <c r="A26" s="22">
        <v>19</v>
      </c>
      <c r="B26" s="22" t="s">
        <v>848</v>
      </c>
      <c r="C26" s="22" t="s">
        <v>849</v>
      </c>
      <c r="D26" s="22" t="s">
        <v>54</v>
      </c>
      <c r="E26" s="28">
        <v>150</v>
      </c>
      <c r="F26" s="33">
        <v>0</v>
      </c>
      <c r="G26" s="33">
        <f t="shared" si="0"/>
        <v>0</v>
      </c>
    </row>
    <row r="27" spans="1:7" ht="38.25">
      <c r="A27" s="22">
        <v>20</v>
      </c>
      <c r="B27" s="22" t="s">
        <v>848</v>
      </c>
      <c r="C27" s="22" t="s">
        <v>850</v>
      </c>
      <c r="D27" s="22" t="s">
        <v>54</v>
      </c>
      <c r="E27" s="28">
        <v>95</v>
      </c>
      <c r="F27" s="33">
        <v>0</v>
      </c>
      <c r="G27" s="33">
        <f t="shared" si="0"/>
        <v>0</v>
      </c>
    </row>
    <row r="28" spans="1:7" ht="38.25">
      <c r="A28" s="22">
        <v>21</v>
      </c>
      <c r="B28" s="22" t="s">
        <v>851</v>
      </c>
      <c r="C28" s="22" t="s">
        <v>852</v>
      </c>
      <c r="D28" s="22" t="s">
        <v>54</v>
      </c>
      <c r="E28" s="28">
        <v>210</v>
      </c>
      <c r="F28" s="33">
        <v>0</v>
      </c>
      <c r="G28" s="33">
        <f t="shared" si="0"/>
        <v>0</v>
      </c>
    </row>
    <row r="29" spans="1:7" ht="38.25">
      <c r="A29" s="22">
        <v>22</v>
      </c>
      <c r="B29" s="22" t="s">
        <v>853</v>
      </c>
      <c r="C29" s="22" t="s">
        <v>854</v>
      </c>
      <c r="D29" s="22" t="s">
        <v>46</v>
      </c>
      <c r="E29" s="28">
        <v>2</v>
      </c>
      <c r="F29" s="33">
        <v>0</v>
      </c>
      <c r="G29" s="33">
        <f t="shared" si="0"/>
        <v>0</v>
      </c>
    </row>
    <row r="30" spans="1:7" ht="63.75">
      <c r="A30" s="22">
        <v>23</v>
      </c>
      <c r="B30" s="22" t="s">
        <v>855</v>
      </c>
      <c r="C30" s="22" t="s">
        <v>856</v>
      </c>
      <c r="D30" s="22" t="s">
        <v>46</v>
      </c>
      <c r="E30" s="28">
        <v>2</v>
      </c>
      <c r="F30" s="33">
        <v>0</v>
      </c>
      <c r="G30" s="33">
        <f t="shared" si="0"/>
        <v>0</v>
      </c>
    </row>
    <row r="31" spans="1:7" ht="63.75">
      <c r="A31" s="22">
        <v>24</v>
      </c>
      <c r="B31" s="22" t="s">
        <v>857</v>
      </c>
      <c r="C31" s="22" t="s">
        <v>858</v>
      </c>
      <c r="D31" s="22" t="s">
        <v>338</v>
      </c>
      <c r="E31" s="28">
        <v>2</v>
      </c>
      <c r="F31" s="33">
        <v>0</v>
      </c>
      <c r="G31" s="33">
        <f t="shared" si="0"/>
        <v>0</v>
      </c>
    </row>
    <row r="32" spans="1:7" ht="38.25">
      <c r="A32" s="22">
        <v>25</v>
      </c>
      <c r="B32" s="22" t="s">
        <v>859</v>
      </c>
      <c r="C32" s="22" t="s">
        <v>860</v>
      </c>
      <c r="D32" s="22" t="s">
        <v>46</v>
      </c>
      <c r="E32" s="28">
        <v>2</v>
      </c>
      <c r="F32" s="33">
        <v>0</v>
      </c>
      <c r="G32" s="33">
        <f t="shared" si="0"/>
        <v>0</v>
      </c>
    </row>
    <row r="33" spans="1:7" ht="63.75">
      <c r="A33" s="22">
        <v>26</v>
      </c>
      <c r="B33" s="22" t="s">
        <v>861</v>
      </c>
      <c r="C33" s="22" t="s">
        <v>862</v>
      </c>
      <c r="D33" s="22" t="s">
        <v>338</v>
      </c>
      <c r="E33" s="28">
        <v>1</v>
      </c>
      <c r="F33" s="33">
        <v>0</v>
      </c>
      <c r="G33" s="33">
        <f t="shared" si="0"/>
        <v>0</v>
      </c>
    </row>
    <row r="34" spans="1:7" ht="38.25">
      <c r="A34" s="22">
        <v>27</v>
      </c>
      <c r="B34" s="22" t="s">
        <v>863</v>
      </c>
      <c r="C34" s="22" t="s">
        <v>864</v>
      </c>
      <c r="D34" s="22" t="s">
        <v>865</v>
      </c>
      <c r="E34" s="28">
        <v>35</v>
      </c>
      <c r="F34" s="33">
        <v>0</v>
      </c>
      <c r="G34" s="33">
        <f t="shared" si="0"/>
        <v>0</v>
      </c>
    </row>
    <row r="35" spans="1:7" ht="14.25">
      <c r="A35" s="29"/>
      <c r="B35" s="29"/>
      <c r="C35" s="29"/>
      <c r="D35" s="101" t="s">
        <v>140</v>
      </c>
      <c r="E35" s="101"/>
      <c r="F35" s="101"/>
      <c r="G35" s="59">
        <f>SUM(G8:G34)</f>
        <v>0</v>
      </c>
    </row>
    <row r="38" spans="2:5" ht="15">
      <c r="B38" s="102" t="s">
        <v>324</v>
      </c>
      <c r="C38" s="102"/>
      <c r="D38" s="102"/>
      <c r="E38" s="102"/>
    </row>
    <row r="39" spans="2:5" ht="15">
      <c r="B39" s="102" t="s">
        <v>325</v>
      </c>
      <c r="C39" s="102"/>
      <c r="D39" s="102"/>
      <c r="E39" s="102"/>
    </row>
  </sheetData>
  <sheetProtection/>
  <mergeCells count="6">
    <mergeCell ref="B39:E39"/>
    <mergeCell ref="A3:F3"/>
    <mergeCell ref="A5:E5"/>
    <mergeCell ref="A7:E7"/>
    <mergeCell ref="D35:F35"/>
    <mergeCell ref="B38:E3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3:G56"/>
  <sheetViews>
    <sheetView zoomScalePageLayoutView="0" workbookViewId="0" topLeftCell="A49">
      <selection activeCell="G52" sqref="G52"/>
    </sheetView>
  </sheetViews>
  <sheetFormatPr defaultColWidth="8.796875" defaultRowHeight="14.25"/>
  <cols>
    <col min="1" max="1" width="5.09765625" style="0" customWidth="1"/>
    <col min="2" max="2" width="8.8984375" style="0" customWidth="1"/>
    <col min="3" max="3" width="32.69921875" style="0" customWidth="1"/>
    <col min="4" max="4" width="5.59765625" style="0" customWidth="1"/>
    <col min="5" max="5" width="7.5" style="0" customWidth="1"/>
    <col min="6" max="6" width="9" style="0" customWidth="1"/>
    <col min="7" max="7" width="11.09765625" style="0" customWidth="1"/>
  </cols>
  <sheetData>
    <row r="3" spans="1:6" ht="44.25" customHeight="1">
      <c r="A3" s="123" t="s">
        <v>1026</v>
      </c>
      <c r="B3" s="123"/>
      <c r="C3" s="123"/>
      <c r="D3" s="123"/>
      <c r="E3" s="123"/>
      <c r="F3" s="123"/>
    </row>
    <row r="5" spans="1:7" ht="14.25">
      <c r="A5" s="114" t="s">
        <v>0</v>
      </c>
      <c r="B5" s="115"/>
      <c r="C5" s="115"/>
      <c r="D5" s="115"/>
      <c r="E5" s="115"/>
      <c r="F5" s="53"/>
      <c r="G5" s="54"/>
    </row>
    <row r="6" spans="1:7" ht="38.25">
      <c r="A6" s="17" t="s">
        <v>1</v>
      </c>
      <c r="B6" s="17" t="s">
        <v>2</v>
      </c>
      <c r="C6" s="17" t="s">
        <v>3</v>
      </c>
      <c r="D6" s="17" t="s">
        <v>4</v>
      </c>
      <c r="E6" s="17" t="s">
        <v>5</v>
      </c>
      <c r="F6" s="17" t="s">
        <v>139</v>
      </c>
      <c r="G6" s="17" t="s">
        <v>140</v>
      </c>
    </row>
    <row r="7" spans="1:7" ht="14.25">
      <c r="A7" s="103" t="s">
        <v>1027</v>
      </c>
      <c r="B7" s="103"/>
      <c r="C7" s="103"/>
      <c r="D7" s="103"/>
      <c r="E7" s="103"/>
      <c r="F7" s="17"/>
      <c r="G7" s="17"/>
    </row>
    <row r="8" spans="1:7" ht="25.5">
      <c r="A8" s="11">
        <v>1</v>
      </c>
      <c r="B8" s="11" t="s">
        <v>1028</v>
      </c>
      <c r="C8" s="11" t="s">
        <v>1029</v>
      </c>
      <c r="D8" s="11" t="s">
        <v>54</v>
      </c>
      <c r="E8" s="24">
        <v>195</v>
      </c>
      <c r="F8" s="32">
        <v>0</v>
      </c>
      <c r="G8" s="32">
        <f>ROUND(E8*F8,2)</f>
        <v>0</v>
      </c>
    </row>
    <row r="9" spans="1:7" ht="25.5">
      <c r="A9" s="11">
        <v>2</v>
      </c>
      <c r="B9" s="11" t="s">
        <v>1030</v>
      </c>
      <c r="C9" s="11" t="s">
        <v>1031</v>
      </c>
      <c r="D9" s="11" t="s">
        <v>54</v>
      </c>
      <c r="E9" s="24">
        <v>150</v>
      </c>
      <c r="F9" s="32">
        <v>0</v>
      </c>
      <c r="G9" s="32">
        <f aca="true" t="shared" si="0" ref="G9:G51">ROUND(E9*F9,2)</f>
        <v>0</v>
      </c>
    </row>
    <row r="10" spans="1:7" ht="25.5">
      <c r="A10" s="11">
        <v>3</v>
      </c>
      <c r="B10" s="11" t="s">
        <v>1032</v>
      </c>
      <c r="C10" s="11" t="s">
        <v>1033</v>
      </c>
      <c r="D10" s="11" t="s">
        <v>54</v>
      </c>
      <c r="E10" s="24">
        <v>110</v>
      </c>
      <c r="F10" s="32">
        <v>0</v>
      </c>
      <c r="G10" s="32">
        <f t="shared" si="0"/>
        <v>0</v>
      </c>
    </row>
    <row r="11" spans="1:7" ht="38.25">
      <c r="A11" s="11">
        <v>4</v>
      </c>
      <c r="B11" s="11" t="s">
        <v>1034</v>
      </c>
      <c r="C11" s="11" t="s">
        <v>1035</v>
      </c>
      <c r="D11" s="11" t="s">
        <v>54</v>
      </c>
      <c r="E11" s="24">
        <v>60</v>
      </c>
      <c r="F11" s="32">
        <v>0</v>
      </c>
      <c r="G11" s="32">
        <f t="shared" si="0"/>
        <v>0</v>
      </c>
    </row>
    <row r="12" spans="1:7" ht="38.25">
      <c r="A12" s="11">
        <v>5</v>
      </c>
      <c r="B12" s="11" t="s">
        <v>1034</v>
      </c>
      <c r="C12" s="11" t="s">
        <v>1036</v>
      </c>
      <c r="D12" s="11" t="s">
        <v>54</v>
      </c>
      <c r="E12" s="24">
        <v>50</v>
      </c>
      <c r="F12" s="32">
        <v>0</v>
      </c>
      <c r="G12" s="32">
        <f t="shared" si="0"/>
        <v>0</v>
      </c>
    </row>
    <row r="13" spans="1:7" ht="38.25">
      <c r="A13" s="11">
        <v>6</v>
      </c>
      <c r="B13" s="11" t="s">
        <v>1034</v>
      </c>
      <c r="C13" s="11" t="s">
        <v>1037</v>
      </c>
      <c r="D13" s="11" t="s">
        <v>54</v>
      </c>
      <c r="E13" s="24">
        <v>195</v>
      </c>
      <c r="F13" s="32">
        <v>0</v>
      </c>
      <c r="G13" s="32">
        <f t="shared" si="0"/>
        <v>0</v>
      </c>
    </row>
    <row r="14" spans="1:7" ht="38.25">
      <c r="A14" s="11">
        <v>7</v>
      </c>
      <c r="B14" s="11" t="s">
        <v>1034</v>
      </c>
      <c r="C14" s="11" t="s">
        <v>1038</v>
      </c>
      <c r="D14" s="11" t="s">
        <v>54</v>
      </c>
      <c r="E14" s="24">
        <v>50</v>
      </c>
      <c r="F14" s="32">
        <v>0</v>
      </c>
      <c r="G14" s="32">
        <f t="shared" si="0"/>
        <v>0</v>
      </c>
    </row>
    <row r="15" spans="1:7" ht="38.25">
      <c r="A15" s="11">
        <v>8</v>
      </c>
      <c r="B15" s="11" t="s">
        <v>1034</v>
      </c>
      <c r="C15" s="11" t="s">
        <v>1039</v>
      </c>
      <c r="D15" s="11" t="s">
        <v>54</v>
      </c>
      <c r="E15" s="24">
        <v>120</v>
      </c>
      <c r="F15" s="32">
        <v>0</v>
      </c>
      <c r="G15" s="32">
        <f t="shared" si="0"/>
        <v>0</v>
      </c>
    </row>
    <row r="16" spans="1:7" ht="38.25">
      <c r="A16" s="11">
        <v>9</v>
      </c>
      <c r="B16" s="11" t="s">
        <v>1040</v>
      </c>
      <c r="C16" s="11" t="s">
        <v>1041</v>
      </c>
      <c r="D16" s="11" t="s">
        <v>54</v>
      </c>
      <c r="E16" s="24">
        <v>62</v>
      </c>
      <c r="F16" s="32">
        <v>0</v>
      </c>
      <c r="G16" s="32">
        <f t="shared" si="0"/>
        <v>0</v>
      </c>
    </row>
    <row r="17" spans="1:7" ht="51">
      <c r="A17" s="11">
        <v>10</v>
      </c>
      <c r="B17" s="11" t="s">
        <v>1042</v>
      </c>
      <c r="C17" s="11" t="s">
        <v>1043</v>
      </c>
      <c r="D17" s="11" t="s">
        <v>54</v>
      </c>
      <c r="E17" s="24">
        <v>85.5</v>
      </c>
      <c r="F17" s="32">
        <v>0</v>
      </c>
      <c r="G17" s="32">
        <f t="shared" si="0"/>
        <v>0</v>
      </c>
    </row>
    <row r="18" spans="1:7" ht="38.25">
      <c r="A18" s="11">
        <v>11</v>
      </c>
      <c r="B18" s="11" t="s">
        <v>1044</v>
      </c>
      <c r="C18" s="11" t="s">
        <v>1045</v>
      </c>
      <c r="D18" s="11" t="s">
        <v>54</v>
      </c>
      <c r="E18" s="24">
        <v>50</v>
      </c>
      <c r="F18" s="32">
        <v>0</v>
      </c>
      <c r="G18" s="32">
        <f t="shared" si="0"/>
        <v>0</v>
      </c>
    </row>
    <row r="19" spans="1:7" ht="38.25">
      <c r="A19" s="11">
        <v>12</v>
      </c>
      <c r="B19" s="11" t="s">
        <v>851</v>
      </c>
      <c r="C19" s="11" t="s">
        <v>852</v>
      </c>
      <c r="D19" s="11" t="s">
        <v>54</v>
      </c>
      <c r="E19" s="24">
        <v>20</v>
      </c>
      <c r="F19" s="32">
        <v>0</v>
      </c>
      <c r="G19" s="32">
        <f t="shared" si="0"/>
        <v>0</v>
      </c>
    </row>
    <row r="20" spans="1:7" ht="38.25">
      <c r="A20" s="11">
        <v>13</v>
      </c>
      <c r="B20" s="11" t="s">
        <v>1046</v>
      </c>
      <c r="C20" s="11" t="s">
        <v>1047</v>
      </c>
      <c r="D20" s="11" t="s">
        <v>1048</v>
      </c>
      <c r="E20" s="24">
        <v>10</v>
      </c>
      <c r="F20" s="32">
        <v>0</v>
      </c>
      <c r="G20" s="32">
        <f t="shared" si="0"/>
        <v>0</v>
      </c>
    </row>
    <row r="21" spans="1:7" ht="25.5">
      <c r="A21" s="11">
        <v>14</v>
      </c>
      <c r="B21" s="11" t="s">
        <v>1049</v>
      </c>
      <c r="C21" s="11" t="s">
        <v>1050</v>
      </c>
      <c r="D21" s="11" t="s">
        <v>46</v>
      </c>
      <c r="E21" s="24">
        <v>15</v>
      </c>
      <c r="F21" s="32">
        <v>0</v>
      </c>
      <c r="G21" s="32">
        <f t="shared" si="0"/>
        <v>0</v>
      </c>
    </row>
    <row r="22" spans="1:7" ht="25.5">
      <c r="A22" s="11">
        <v>15</v>
      </c>
      <c r="B22" s="11" t="s">
        <v>1051</v>
      </c>
      <c r="C22" s="11" t="s">
        <v>1052</v>
      </c>
      <c r="D22" s="11" t="s">
        <v>46</v>
      </c>
      <c r="E22" s="24">
        <v>3</v>
      </c>
      <c r="F22" s="32">
        <v>0</v>
      </c>
      <c r="G22" s="32">
        <f t="shared" si="0"/>
        <v>0</v>
      </c>
    </row>
    <row r="23" spans="1:7" ht="25.5">
      <c r="A23" s="11">
        <v>16</v>
      </c>
      <c r="B23" s="11" t="s">
        <v>1053</v>
      </c>
      <c r="C23" s="11" t="s">
        <v>1054</v>
      </c>
      <c r="D23" s="11" t="s">
        <v>46</v>
      </c>
      <c r="E23" s="24">
        <v>2</v>
      </c>
      <c r="F23" s="32">
        <v>0</v>
      </c>
      <c r="G23" s="32">
        <f t="shared" si="0"/>
        <v>0</v>
      </c>
    </row>
    <row r="24" spans="1:7" ht="25.5">
      <c r="A24" s="11">
        <v>17</v>
      </c>
      <c r="B24" s="11" t="s">
        <v>1055</v>
      </c>
      <c r="C24" s="11" t="s">
        <v>1056</v>
      </c>
      <c r="D24" s="11" t="s">
        <v>46</v>
      </c>
      <c r="E24" s="24">
        <v>6</v>
      </c>
      <c r="F24" s="32">
        <v>0</v>
      </c>
      <c r="G24" s="32">
        <f t="shared" si="0"/>
        <v>0</v>
      </c>
    </row>
    <row r="25" spans="1:7" ht="38.25">
      <c r="A25" s="11">
        <v>18</v>
      </c>
      <c r="B25" s="11" t="s">
        <v>1057</v>
      </c>
      <c r="C25" s="11" t="s">
        <v>1058</v>
      </c>
      <c r="D25" s="11" t="s">
        <v>46</v>
      </c>
      <c r="E25" s="24">
        <v>6</v>
      </c>
      <c r="F25" s="32">
        <v>0</v>
      </c>
      <c r="G25" s="32">
        <f t="shared" si="0"/>
        <v>0</v>
      </c>
    </row>
    <row r="26" spans="1:7" ht="38.25">
      <c r="A26" s="11">
        <v>19</v>
      </c>
      <c r="B26" s="11" t="s">
        <v>1059</v>
      </c>
      <c r="C26" s="11" t="s">
        <v>1060</v>
      </c>
      <c r="D26" s="11" t="s">
        <v>46</v>
      </c>
      <c r="E26" s="24">
        <v>1</v>
      </c>
      <c r="F26" s="32">
        <v>0</v>
      </c>
      <c r="G26" s="32">
        <f t="shared" si="0"/>
        <v>0</v>
      </c>
    </row>
    <row r="27" spans="1:7" ht="38.25">
      <c r="A27" s="11">
        <v>20</v>
      </c>
      <c r="B27" s="11" t="s">
        <v>1057</v>
      </c>
      <c r="C27" s="11" t="s">
        <v>1061</v>
      </c>
      <c r="D27" s="11" t="s">
        <v>46</v>
      </c>
      <c r="E27" s="24">
        <v>4</v>
      </c>
      <c r="F27" s="32">
        <v>0</v>
      </c>
      <c r="G27" s="32">
        <f t="shared" si="0"/>
        <v>0</v>
      </c>
    </row>
    <row r="28" spans="1:7" ht="63.75">
      <c r="A28" s="11">
        <v>21</v>
      </c>
      <c r="B28" s="11" t="s">
        <v>1062</v>
      </c>
      <c r="C28" s="11" t="s">
        <v>1063</v>
      </c>
      <c r="D28" s="11" t="s">
        <v>338</v>
      </c>
      <c r="E28" s="24">
        <v>10</v>
      </c>
      <c r="F28" s="32">
        <v>0</v>
      </c>
      <c r="G28" s="32">
        <f t="shared" si="0"/>
        <v>0</v>
      </c>
    </row>
    <row r="29" spans="1:7" ht="69.75" customHeight="1">
      <c r="A29" s="11">
        <v>22</v>
      </c>
      <c r="B29" s="11" t="s">
        <v>1062</v>
      </c>
      <c r="C29" s="11" t="s">
        <v>1064</v>
      </c>
      <c r="D29" s="11" t="s">
        <v>338</v>
      </c>
      <c r="E29" s="24">
        <v>9</v>
      </c>
      <c r="F29" s="32">
        <v>0</v>
      </c>
      <c r="G29" s="32">
        <f t="shared" si="0"/>
        <v>0</v>
      </c>
    </row>
    <row r="30" spans="1:7" ht="63.75">
      <c r="A30" s="11">
        <v>23</v>
      </c>
      <c r="B30" s="11" t="s">
        <v>861</v>
      </c>
      <c r="C30" s="11" t="s">
        <v>862</v>
      </c>
      <c r="D30" s="11" t="s">
        <v>338</v>
      </c>
      <c r="E30" s="24">
        <v>4</v>
      </c>
      <c r="F30" s="32">
        <v>0</v>
      </c>
      <c r="G30" s="32">
        <f t="shared" si="0"/>
        <v>0</v>
      </c>
    </row>
    <row r="31" spans="1:7" ht="25.5">
      <c r="A31" s="11">
        <v>24</v>
      </c>
      <c r="B31" s="11" t="s">
        <v>631</v>
      </c>
      <c r="C31" s="11" t="s">
        <v>1065</v>
      </c>
      <c r="D31" s="11" t="s">
        <v>46</v>
      </c>
      <c r="E31" s="24">
        <v>1</v>
      </c>
      <c r="F31" s="32">
        <v>0</v>
      </c>
      <c r="G31" s="32">
        <f t="shared" si="0"/>
        <v>0</v>
      </c>
    </row>
    <row r="32" spans="1:7" ht="25.5">
      <c r="A32" s="11">
        <v>25</v>
      </c>
      <c r="B32" s="11" t="s">
        <v>631</v>
      </c>
      <c r="C32" s="11" t="s">
        <v>1066</v>
      </c>
      <c r="D32" s="11" t="s">
        <v>46</v>
      </c>
      <c r="E32" s="24">
        <v>1</v>
      </c>
      <c r="F32" s="32">
        <v>0</v>
      </c>
      <c r="G32" s="32">
        <f t="shared" si="0"/>
        <v>0</v>
      </c>
    </row>
    <row r="33" spans="1:7" ht="38.25">
      <c r="A33" s="11">
        <v>26</v>
      </c>
      <c r="B33" s="11" t="s">
        <v>1067</v>
      </c>
      <c r="C33" s="11" t="s">
        <v>1068</v>
      </c>
      <c r="D33" s="11" t="s">
        <v>46</v>
      </c>
      <c r="E33" s="24">
        <v>1</v>
      </c>
      <c r="F33" s="32">
        <v>0</v>
      </c>
      <c r="G33" s="32">
        <f t="shared" si="0"/>
        <v>0</v>
      </c>
    </row>
    <row r="34" spans="1:7" ht="25.5">
      <c r="A34" s="11">
        <v>27</v>
      </c>
      <c r="B34" s="11" t="s">
        <v>1067</v>
      </c>
      <c r="C34" s="11" t="s">
        <v>1069</v>
      </c>
      <c r="D34" s="11" t="s">
        <v>46</v>
      </c>
      <c r="E34" s="24">
        <v>1</v>
      </c>
      <c r="F34" s="32">
        <v>0</v>
      </c>
      <c r="G34" s="32">
        <f t="shared" si="0"/>
        <v>0</v>
      </c>
    </row>
    <row r="35" spans="1:7" ht="38.25">
      <c r="A35" s="11">
        <v>28</v>
      </c>
      <c r="B35" s="11" t="s">
        <v>1070</v>
      </c>
      <c r="C35" s="11" t="s">
        <v>1071</v>
      </c>
      <c r="D35" s="11" t="s">
        <v>338</v>
      </c>
      <c r="E35" s="24">
        <v>1</v>
      </c>
      <c r="F35" s="32">
        <v>0</v>
      </c>
      <c r="G35" s="32">
        <f t="shared" si="0"/>
        <v>0</v>
      </c>
    </row>
    <row r="36" spans="1:7" ht="38.25">
      <c r="A36" s="11">
        <v>29</v>
      </c>
      <c r="B36" s="11" t="s">
        <v>1072</v>
      </c>
      <c r="C36" s="11" t="s">
        <v>1073</v>
      </c>
      <c r="D36" s="11" t="s">
        <v>46</v>
      </c>
      <c r="E36" s="24">
        <v>1</v>
      </c>
      <c r="F36" s="32">
        <v>0</v>
      </c>
      <c r="G36" s="32">
        <f t="shared" si="0"/>
        <v>0</v>
      </c>
    </row>
    <row r="37" spans="1:7" ht="38.25">
      <c r="A37" s="11">
        <v>30</v>
      </c>
      <c r="B37" s="11" t="s">
        <v>1074</v>
      </c>
      <c r="C37" s="11" t="s">
        <v>1075</v>
      </c>
      <c r="D37" s="11" t="s">
        <v>46</v>
      </c>
      <c r="E37" s="24">
        <v>6</v>
      </c>
      <c r="F37" s="32">
        <v>0</v>
      </c>
      <c r="G37" s="32">
        <f t="shared" si="0"/>
        <v>0</v>
      </c>
    </row>
    <row r="38" spans="1:7" ht="51">
      <c r="A38" s="11">
        <v>31</v>
      </c>
      <c r="B38" s="11" t="s">
        <v>1076</v>
      </c>
      <c r="C38" s="11" t="s">
        <v>1077</v>
      </c>
      <c r="D38" s="11" t="s">
        <v>54</v>
      </c>
      <c r="E38" s="24">
        <v>75</v>
      </c>
      <c r="F38" s="32">
        <v>0</v>
      </c>
      <c r="G38" s="32">
        <f t="shared" si="0"/>
        <v>0</v>
      </c>
    </row>
    <row r="39" spans="1:7" ht="25.5">
      <c r="A39" s="11">
        <v>32</v>
      </c>
      <c r="B39" s="11" t="s">
        <v>1078</v>
      </c>
      <c r="C39" s="11" t="s">
        <v>1079</v>
      </c>
      <c r="D39" s="11" t="s">
        <v>46</v>
      </c>
      <c r="E39" s="24">
        <v>20</v>
      </c>
      <c r="F39" s="32">
        <v>0</v>
      </c>
      <c r="G39" s="32">
        <f t="shared" si="0"/>
        <v>0</v>
      </c>
    </row>
    <row r="40" spans="1:7" ht="51">
      <c r="A40" s="11">
        <v>33</v>
      </c>
      <c r="B40" s="11" t="s">
        <v>1080</v>
      </c>
      <c r="C40" s="11" t="s">
        <v>1081</v>
      </c>
      <c r="D40" s="11" t="s">
        <v>54</v>
      </c>
      <c r="E40" s="24">
        <v>60</v>
      </c>
      <c r="F40" s="32">
        <v>0</v>
      </c>
      <c r="G40" s="32">
        <f t="shared" si="0"/>
        <v>0</v>
      </c>
    </row>
    <row r="41" spans="1:7" ht="38.25">
      <c r="A41" s="11">
        <v>34</v>
      </c>
      <c r="B41" s="11" t="s">
        <v>1082</v>
      </c>
      <c r="C41" s="11" t="s">
        <v>1083</v>
      </c>
      <c r="D41" s="11" t="s">
        <v>54</v>
      </c>
      <c r="E41" s="24">
        <v>20</v>
      </c>
      <c r="F41" s="32">
        <v>0</v>
      </c>
      <c r="G41" s="32">
        <f t="shared" si="0"/>
        <v>0</v>
      </c>
    </row>
    <row r="42" spans="1:7" ht="25.5">
      <c r="A42" s="11">
        <v>35</v>
      </c>
      <c r="B42" s="11" t="s">
        <v>1084</v>
      </c>
      <c r="C42" s="11" t="s">
        <v>1085</v>
      </c>
      <c r="D42" s="11" t="s">
        <v>54</v>
      </c>
      <c r="E42" s="24">
        <v>20</v>
      </c>
      <c r="F42" s="32">
        <v>0</v>
      </c>
      <c r="G42" s="32">
        <f t="shared" si="0"/>
        <v>0</v>
      </c>
    </row>
    <row r="43" spans="1:7" ht="63.75">
      <c r="A43" s="11">
        <v>36</v>
      </c>
      <c r="B43" s="11" t="s">
        <v>1086</v>
      </c>
      <c r="C43" s="11" t="s">
        <v>1087</v>
      </c>
      <c r="D43" s="11" t="s">
        <v>46</v>
      </c>
      <c r="E43" s="24">
        <v>6</v>
      </c>
      <c r="F43" s="32">
        <v>0</v>
      </c>
      <c r="G43" s="32">
        <f t="shared" si="0"/>
        <v>0</v>
      </c>
    </row>
    <row r="44" spans="1:7" ht="38.25">
      <c r="A44" s="11">
        <v>37</v>
      </c>
      <c r="B44" s="11" t="s">
        <v>1088</v>
      </c>
      <c r="C44" s="11" t="s">
        <v>1089</v>
      </c>
      <c r="D44" s="11" t="s">
        <v>46</v>
      </c>
      <c r="E44" s="24">
        <v>6</v>
      </c>
      <c r="F44" s="32">
        <v>0</v>
      </c>
      <c r="G44" s="32">
        <f t="shared" si="0"/>
        <v>0</v>
      </c>
    </row>
    <row r="45" spans="1:7" ht="51">
      <c r="A45" s="11">
        <v>38</v>
      </c>
      <c r="B45" s="11" t="s">
        <v>1090</v>
      </c>
      <c r="C45" s="11" t="s">
        <v>1091</v>
      </c>
      <c r="D45" s="11" t="s">
        <v>54</v>
      </c>
      <c r="E45" s="24">
        <v>56</v>
      </c>
      <c r="F45" s="32">
        <v>0</v>
      </c>
      <c r="G45" s="32">
        <f t="shared" si="0"/>
        <v>0</v>
      </c>
    </row>
    <row r="46" spans="1:7" ht="25.5">
      <c r="A46" s="11">
        <v>39</v>
      </c>
      <c r="B46" s="11" t="s">
        <v>1092</v>
      </c>
      <c r="C46" s="11" t="s">
        <v>1093</v>
      </c>
      <c r="D46" s="11" t="s">
        <v>1094</v>
      </c>
      <c r="E46" s="24">
        <v>15</v>
      </c>
      <c r="F46" s="32">
        <v>0</v>
      </c>
      <c r="G46" s="32">
        <f t="shared" si="0"/>
        <v>0</v>
      </c>
    </row>
    <row r="47" spans="1:7" ht="25.5">
      <c r="A47" s="11">
        <v>40</v>
      </c>
      <c r="B47" s="11" t="s">
        <v>1095</v>
      </c>
      <c r="C47" s="11" t="s">
        <v>1096</v>
      </c>
      <c r="D47" s="11" t="s">
        <v>1094</v>
      </c>
      <c r="E47" s="24">
        <v>10</v>
      </c>
      <c r="F47" s="32">
        <v>0</v>
      </c>
      <c r="G47" s="32">
        <f t="shared" si="0"/>
        <v>0</v>
      </c>
    </row>
    <row r="48" spans="1:7" ht="38.25">
      <c r="A48" s="11">
        <v>41</v>
      </c>
      <c r="B48" s="11" t="s">
        <v>1097</v>
      </c>
      <c r="C48" s="11" t="s">
        <v>1098</v>
      </c>
      <c r="D48" s="11" t="s">
        <v>1099</v>
      </c>
      <c r="E48" s="24">
        <v>1</v>
      </c>
      <c r="F48" s="32">
        <v>0</v>
      </c>
      <c r="G48" s="32">
        <f t="shared" si="0"/>
        <v>0</v>
      </c>
    </row>
    <row r="49" spans="1:7" ht="51">
      <c r="A49" s="11">
        <v>42</v>
      </c>
      <c r="B49" s="11" t="s">
        <v>1100</v>
      </c>
      <c r="C49" s="11" t="s">
        <v>1101</v>
      </c>
      <c r="D49" s="11" t="s">
        <v>1099</v>
      </c>
      <c r="E49" s="24">
        <v>14</v>
      </c>
      <c r="F49" s="32">
        <v>0</v>
      </c>
      <c r="G49" s="32">
        <f t="shared" si="0"/>
        <v>0</v>
      </c>
    </row>
    <row r="50" spans="1:7" ht="38.25">
      <c r="A50" s="11">
        <v>43</v>
      </c>
      <c r="B50" s="11" t="s">
        <v>1102</v>
      </c>
      <c r="C50" s="11" t="s">
        <v>1103</v>
      </c>
      <c r="D50" s="11" t="s">
        <v>46</v>
      </c>
      <c r="E50" s="24">
        <v>1</v>
      </c>
      <c r="F50" s="32">
        <v>0</v>
      </c>
      <c r="G50" s="32">
        <f t="shared" si="0"/>
        <v>0</v>
      </c>
    </row>
    <row r="51" spans="1:7" ht="51">
      <c r="A51" s="11">
        <v>44</v>
      </c>
      <c r="B51" s="11" t="s">
        <v>1104</v>
      </c>
      <c r="C51" s="11" t="s">
        <v>1105</v>
      </c>
      <c r="D51" s="11" t="s">
        <v>46</v>
      </c>
      <c r="E51" s="24">
        <v>5</v>
      </c>
      <c r="F51" s="32">
        <v>0</v>
      </c>
      <c r="G51" s="32">
        <f t="shared" si="0"/>
        <v>0</v>
      </c>
    </row>
    <row r="52" spans="1:7" ht="14.25">
      <c r="A52" s="25"/>
      <c r="B52" s="25"/>
      <c r="C52" s="25"/>
      <c r="D52" s="121" t="s">
        <v>140</v>
      </c>
      <c r="E52" s="121"/>
      <c r="F52" s="121"/>
      <c r="G52" s="27">
        <f>SUM(G8:G51)</f>
        <v>0</v>
      </c>
    </row>
    <row r="55" spans="2:5" ht="15">
      <c r="B55" s="102" t="s">
        <v>324</v>
      </c>
      <c r="C55" s="102"/>
      <c r="D55" s="102"/>
      <c r="E55" s="102"/>
    </row>
    <row r="56" spans="2:5" ht="15">
      <c r="B56" s="102" t="s">
        <v>325</v>
      </c>
      <c r="C56" s="102"/>
      <c r="D56" s="102"/>
      <c r="E56" s="102"/>
    </row>
  </sheetData>
  <sheetProtection/>
  <mergeCells count="6">
    <mergeCell ref="B56:E56"/>
    <mergeCell ref="A3:F3"/>
    <mergeCell ref="A5:E5"/>
    <mergeCell ref="A7:E7"/>
    <mergeCell ref="D52:F52"/>
    <mergeCell ref="B55:E5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3:G36"/>
  <sheetViews>
    <sheetView zoomScalePageLayoutView="0" workbookViewId="0" topLeftCell="A19">
      <selection activeCell="G32" sqref="G32"/>
    </sheetView>
  </sheetViews>
  <sheetFormatPr defaultColWidth="8.796875" defaultRowHeight="14.25"/>
  <cols>
    <col min="1" max="1" width="3.69921875" style="0" customWidth="1"/>
    <col min="2" max="2" width="9.09765625" style="0" customWidth="1"/>
    <col min="3" max="3" width="34.8984375" style="0" customWidth="1"/>
    <col min="4" max="4" width="5.3984375" style="0" customWidth="1"/>
    <col min="5" max="5" width="7.59765625" style="0" customWidth="1"/>
    <col min="6" max="6" width="9.3984375" style="0" customWidth="1"/>
    <col min="7" max="7" width="9.59765625" style="0" customWidth="1"/>
  </cols>
  <sheetData>
    <row r="3" spans="1:7" ht="15.75">
      <c r="A3" s="123" t="s">
        <v>1106</v>
      </c>
      <c r="B3" s="123"/>
      <c r="C3" s="123"/>
      <c r="D3" s="123"/>
      <c r="E3" s="123"/>
      <c r="F3" s="123"/>
      <c r="G3" s="123"/>
    </row>
    <row r="5" spans="1:7" ht="14.25">
      <c r="A5" s="114" t="s">
        <v>0</v>
      </c>
      <c r="B5" s="115"/>
      <c r="C5" s="115"/>
      <c r="D5" s="115"/>
      <c r="E5" s="115"/>
      <c r="F5" s="53"/>
      <c r="G5" s="54"/>
    </row>
    <row r="6" spans="1:7" ht="38.25">
      <c r="A6" s="17" t="s">
        <v>1</v>
      </c>
      <c r="B6" s="17" t="s">
        <v>2</v>
      </c>
      <c r="C6" s="17" t="s">
        <v>3</v>
      </c>
      <c r="D6" s="17" t="s">
        <v>4</v>
      </c>
      <c r="E6" s="17" t="s">
        <v>5</v>
      </c>
      <c r="F6" s="17" t="s">
        <v>139</v>
      </c>
      <c r="G6" s="17" t="s">
        <v>140</v>
      </c>
    </row>
    <row r="7" spans="1:7" ht="14.25">
      <c r="A7" s="103" t="s">
        <v>1027</v>
      </c>
      <c r="B7" s="103"/>
      <c r="C7" s="103"/>
      <c r="D7" s="103"/>
      <c r="E7" s="103"/>
      <c r="F7" s="17"/>
      <c r="G7" s="17"/>
    </row>
    <row r="8" spans="1:7" ht="25.5">
      <c r="A8" s="11">
        <v>1</v>
      </c>
      <c r="B8" s="11" t="s">
        <v>1028</v>
      </c>
      <c r="C8" s="11" t="s">
        <v>1029</v>
      </c>
      <c r="D8" s="11" t="s">
        <v>54</v>
      </c>
      <c r="E8" s="24">
        <v>55</v>
      </c>
      <c r="F8" s="32">
        <v>0</v>
      </c>
      <c r="G8" s="32">
        <f>ROUND(E8*F8,2)</f>
        <v>0</v>
      </c>
    </row>
    <row r="9" spans="1:7" ht="25.5">
      <c r="A9" s="11">
        <v>2</v>
      </c>
      <c r="B9" s="11" t="s">
        <v>1030</v>
      </c>
      <c r="C9" s="11" t="s">
        <v>1031</v>
      </c>
      <c r="D9" s="11" t="s">
        <v>54</v>
      </c>
      <c r="E9" s="24">
        <v>36</v>
      </c>
      <c r="F9" s="32">
        <v>0</v>
      </c>
      <c r="G9" s="32">
        <f aca="true" t="shared" si="0" ref="G9:G31">ROUND(E9*F9,2)</f>
        <v>0</v>
      </c>
    </row>
    <row r="10" spans="1:7" ht="38.25">
      <c r="A10" s="11">
        <v>3</v>
      </c>
      <c r="B10" s="11" t="s">
        <v>1034</v>
      </c>
      <c r="C10" s="11" t="s">
        <v>1037</v>
      </c>
      <c r="D10" s="11" t="s">
        <v>54</v>
      </c>
      <c r="E10" s="24">
        <v>70</v>
      </c>
      <c r="F10" s="32">
        <v>0</v>
      </c>
      <c r="G10" s="32">
        <v>0</v>
      </c>
    </row>
    <row r="11" spans="1:7" ht="38.25">
      <c r="A11" s="11">
        <v>4</v>
      </c>
      <c r="B11" s="11" t="s">
        <v>1034</v>
      </c>
      <c r="C11" s="11" t="s">
        <v>1038</v>
      </c>
      <c r="D11" s="11" t="s">
        <v>54</v>
      </c>
      <c r="E11" s="24">
        <v>20</v>
      </c>
      <c r="F11" s="32">
        <v>0</v>
      </c>
      <c r="G11" s="32">
        <f t="shared" si="0"/>
        <v>0</v>
      </c>
    </row>
    <row r="12" spans="1:7" ht="38.25">
      <c r="A12" s="11">
        <v>5</v>
      </c>
      <c r="B12" s="11" t="s">
        <v>1034</v>
      </c>
      <c r="C12" s="11" t="s">
        <v>1039</v>
      </c>
      <c r="D12" s="11" t="s">
        <v>54</v>
      </c>
      <c r="E12" s="24">
        <v>85</v>
      </c>
      <c r="F12" s="32">
        <v>0</v>
      </c>
      <c r="G12" s="32">
        <f t="shared" si="0"/>
        <v>0</v>
      </c>
    </row>
    <row r="13" spans="1:7" ht="38.25">
      <c r="A13" s="11">
        <v>6</v>
      </c>
      <c r="B13" s="11" t="s">
        <v>1107</v>
      </c>
      <c r="C13" s="11" t="s">
        <v>1108</v>
      </c>
      <c r="D13" s="11" t="s">
        <v>54</v>
      </c>
      <c r="E13" s="24">
        <v>32</v>
      </c>
      <c r="F13" s="32">
        <v>0</v>
      </c>
      <c r="G13" s="32">
        <f t="shared" si="0"/>
        <v>0</v>
      </c>
    </row>
    <row r="14" spans="1:7" ht="25.5">
      <c r="A14" s="11">
        <v>7</v>
      </c>
      <c r="B14" s="11" t="s">
        <v>1049</v>
      </c>
      <c r="C14" s="11" t="s">
        <v>1050</v>
      </c>
      <c r="D14" s="11" t="s">
        <v>46</v>
      </c>
      <c r="E14" s="24">
        <v>4</v>
      </c>
      <c r="F14" s="32">
        <v>0</v>
      </c>
      <c r="G14" s="32">
        <f t="shared" si="0"/>
        <v>0</v>
      </c>
    </row>
    <row r="15" spans="1:7" ht="25.5">
      <c r="A15" s="11">
        <v>8</v>
      </c>
      <c r="B15" s="11" t="s">
        <v>1055</v>
      </c>
      <c r="C15" s="11" t="s">
        <v>1056</v>
      </c>
      <c r="D15" s="11" t="s">
        <v>46</v>
      </c>
      <c r="E15" s="24">
        <v>2</v>
      </c>
      <c r="F15" s="32">
        <v>0</v>
      </c>
      <c r="G15" s="32">
        <f t="shared" si="0"/>
        <v>0</v>
      </c>
    </row>
    <row r="16" spans="1:7" ht="38.25">
      <c r="A16" s="11">
        <v>9</v>
      </c>
      <c r="B16" s="11" t="s">
        <v>1057</v>
      </c>
      <c r="C16" s="11" t="s">
        <v>1058</v>
      </c>
      <c r="D16" s="11" t="s">
        <v>46</v>
      </c>
      <c r="E16" s="24">
        <v>3</v>
      </c>
      <c r="F16" s="32">
        <v>0</v>
      </c>
      <c r="G16" s="32">
        <f t="shared" si="0"/>
        <v>0</v>
      </c>
    </row>
    <row r="17" spans="1:7" ht="38.25">
      <c r="A17" s="11">
        <v>10</v>
      </c>
      <c r="B17" s="11" t="s">
        <v>1059</v>
      </c>
      <c r="C17" s="11" t="s">
        <v>1060</v>
      </c>
      <c r="D17" s="11" t="s">
        <v>46</v>
      </c>
      <c r="E17" s="24">
        <v>1</v>
      </c>
      <c r="F17" s="32">
        <v>0</v>
      </c>
      <c r="G17" s="32">
        <f t="shared" si="0"/>
        <v>0</v>
      </c>
    </row>
    <row r="18" spans="1:7" ht="63.75">
      <c r="A18" s="11">
        <v>11</v>
      </c>
      <c r="B18" s="11" t="s">
        <v>1062</v>
      </c>
      <c r="C18" s="11" t="s">
        <v>1063</v>
      </c>
      <c r="D18" s="11" t="s">
        <v>338</v>
      </c>
      <c r="E18" s="24">
        <v>8</v>
      </c>
      <c r="F18" s="32">
        <v>0</v>
      </c>
      <c r="G18" s="32">
        <f t="shared" si="0"/>
        <v>0</v>
      </c>
    </row>
    <row r="19" spans="1:7" ht="25.5">
      <c r="A19" s="11">
        <v>12</v>
      </c>
      <c r="B19" s="11" t="s">
        <v>1109</v>
      </c>
      <c r="C19" s="11" t="s">
        <v>1110</v>
      </c>
      <c r="D19" s="11" t="s">
        <v>46</v>
      </c>
      <c r="E19" s="24">
        <v>1</v>
      </c>
      <c r="F19" s="32">
        <v>0</v>
      </c>
      <c r="G19" s="32">
        <f t="shared" si="0"/>
        <v>0</v>
      </c>
    </row>
    <row r="20" spans="1:7" ht="51">
      <c r="A20" s="11">
        <v>13</v>
      </c>
      <c r="B20" s="11" t="s">
        <v>1080</v>
      </c>
      <c r="C20" s="11" t="s">
        <v>1081</v>
      </c>
      <c r="D20" s="11" t="s">
        <v>54</v>
      </c>
      <c r="E20" s="24">
        <v>40</v>
      </c>
      <c r="F20" s="32">
        <v>0</v>
      </c>
      <c r="G20" s="32">
        <f t="shared" si="0"/>
        <v>0</v>
      </c>
    </row>
    <row r="21" spans="1:7" ht="38.25">
      <c r="A21" s="11">
        <v>14</v>
      </c>
      <c r="B21" s="11" t="s">
        <v>1082</v>
      </c>
      <c r="C21" s="11" t="s">
        <v>1083</v>
      </c>
      <c r="D21" s="11" t="s">
        <v>54</v>
      </c>
      <c r="E21" s="24">
        <v>20</v>
      </c>
      <c r="F21" s="32">
        <v>0</v>
      </c>
      <c r="G21" s="32">
        <f t="shared" si="0"/>
        <v>0</v>
      </c>
    </row>
    <row r="22" spans="1:7" ht="25.5">
      <c r="A22" s="11">
        <v>15</v>
      </c>
      <c r="B22" s="11" t="s">
        <v>1084</v>
      </c>
      <c r="C22" s="11" t="s">
        <v>1085</v>
      </c>
      <c r="D22" s="11" t="s">
        <v>54</v>
      </c>
      <c r="E22" s="24">
        <v>20</v>
      </c>
      <c r="F22" s="32">
        <v>0</v>
      </c>
      <c r="G22" s="32">
        <f t="shared" si="0"/>
        <v>0</v>
      </c>
    </row>
    <row r="23" spans="1:7" ht="51">
      <c r="A23" s="11">
        <v>16</v>
      </c>
      <c r="B23" s="11" t="s">
        <v>1086</v>
      </c>
      <c r="C23" s="11" t="s">
        <v>1087</v>
      </c>
      <c r="D23" s="11" t="s">
        <v>46</v>
      </c>
      <c r="E23" s="24">
        <v>4</v>
      </c>
      <c r="F23" s="32">
        <v>0</v>
      </c>
      <c r="G23" s="32">
        <f t="shared" si="0"/>
        <v>0</v>
      </c>
    </row>
    <row r="24" spans="1:7" ht="38.25">
      <c r="A24" s="11">
        <v>17</v>
      </c>
      <c r="B24" s="11" t="s">
        <v>1088</v>
      </c>
      <c r="C24" s="11" t="s">
        <v>1089</v>
      </c>
      <c r="D24" s="11" t="s">
        <v>46</v>
      </c>
      <c r="E24" s="24">
        <v>6</v>
      </c>
      <c r="F24" s="32">
        <v>0</v>
      </c>
      <c r="G24" s="32">
        <f t="shared" si="0"/>
        <v>0</v>
      </c>
    </row>
    <row r="25" spans="1:7" ht="38.25">
      <c r="A25" s="11">
        <v>18</v>
      </c>
      <c r="B25" s="11" t="s">
        <v>1090</v>
      </c>
      <c r="C25" s="11" t="s">
        <v>1091</v>
      </c>
      <c r="D25" s="11" t="s">
        <v>54</v>
      </c>
      <c r="E25" s="24">
        <v>60</v>
      </c>
      <c r="F25" s="32">
        <v>0</v>
      </c>
      <c r="G25" s="32">
        <f t="shared" si="0"/>
        <v>0</v>
      </c>
    </row>
    <row r="26" spans="1:7" ht="25.5">
      <c r="A26" s="11">
        <v>19</v>
      </c>
      <c r="B26" s="11" t="s">
        <v>1092</v>
      </c>
      <c r="C26" s="11" t="s">
        <v>1093</v>
      </c>
      <c r="D26" s="11" t="s">
        <v>1094</v>
      </c>
      <c r="E26" s="24">
        <v>5</v>
      </c>
      <c r="F26" s="32">
        <v>0</v>
      </c>
      <c r="G26" s="32">
        <f t="shared" si="0"/>
        <v>0</v>
      </c>
    </row>
    <row r="27" spans="1:7" ht="25.5">
      <c r="A27" s="11">
        <v>20</v>
      </c>
      <c r="B27" s="11" t="s">
        <v>1095</v>
      </c>
      <c r="C27" s="11" t="s">
        <v>1096</v>
      </c>
      <c r="D27" s="11" t="s">
        <v>1094</v>
      </c>
      <c r="E27" s="24">
        <v>2</v>
      </c>
      <c r="F27" s="32">
        <v>0</v>
      </c>
      <c r="G27" s="32">
        <f t="shared" si="0"/>
        <v>0</v>
      </c>
    </row>
    <row r="28" spans="1:7" ht="38.25">
      <c r="A28" s="11">
        <v>21</v>
      </c>
      <c r="B28" s="11" t="s">
        <v>1097</v>
      </c>
      <c r="C28" s="11" t="s">
        <v>1098</v>
      </c>
      <c r="D28" s="11" t="s">
        <v>1099</v>
      </c>
      <c r="E28" s="24">
        <v>1</v>
      </c>
      <c r="F28" s="32">
        <v>0</v>
      </c>
      <c r="G28" s="32">
        <f t="shared" si="0"/>
        <v>0</v>
      </c>
    </row>
    <row r="29" spans="1:7" ht="38.25">
      <c r="A29" s="11">
        <v>22</v>
      </c>
      <c r="B29" s="11" t="s">
        <v>1100</v>
      </c>
      <c r="C29" s="11" t="s">
        <v>1101</v>
      </c>
      <c r="D29" s="11" t="s">
        <v>1099</v>
      </c>
      <c r="E29" s="24">
        <v>3</v>
      </c>
      <c r="F29" s="32">
        <v>0</v>
      </c>
      <c r="G29" s="32">
        <f t="shared" si="0"/>
        <v>0</v>
      </c>
    </row>
    <row r="30" spans="1:7" ht="38.25">
      <c r="A30" s="11">
        <v>23</v>
      </c>
      <c r="B30" s="11" t="s">
        <v>1102</v>
      </c>
      <c r="C30" s="11" t="s">
        <v>1103</v>
      </c>
      <c r="D30" s="11" t="s">
        <v>46</v>
      </c>
      <c r="E30" s="24">
        <v>1</v>
      </c>
      <c r="F30" s="32">
        <v>0</v>
      </c>
      <c r="G30" s="32">
        <f t="shared" si="0"/>
        <v>0</v>
      </c>
    </row>
    <row r="31" spans="1:7" ht="42.75" customHeight="1">
      <c r="A31" s="11">
        <v>24</v>
      </c>
      <c r="B31" s="11" t="s">
        <v>1104</v>
      </c>
      <c r="C31" s="11" t="s">
        <v>1105</v>
      </c>
      <c r="D31" s="11" t="s">
        <v>46</v>
      </c>
      <c r="E31" s="24">
        <v>3</v>
      </c>
      <c r="F31" s="32">
        <v>0</v>
      </c>
      <c r="G31" s="32">
        <f t="shared" si="0"/>
        <v>0</v>
      </c>
    </row>
    <row r="32" spans="1:7" ht="14.25">
      <c r="A32" s="25"/>
      <c r="B32" s="25"/>
      <c r="C32" s="25"/>
      <c r="D32" s="121" t="s">
        <v>140</v>
      </c>
      <c r="E32" s="121"/>
      <c r="F32" s="121"/>
      <c r="G32" s="32">
        <f>SUM(G8:G31)</f>
        <v>0</v>
      </c>
    </row>
    <row r="35" spans="2:5" ht="15">
      <c r="B35" s="102" t="s">
        <v>324</v>
      </c>
      <c r="C35" s="102"/>
      <c r="D35" s="102"/>
      <c r="E35" s="102"/>
    </row>
    <row r="36" spans="2:5" ht="15">
      <c r="B36" s="102" t="s">
        <v>325</v>
      </c>
      <c r="C36" s="102"/>
      <c r="D36" s="102"/>
      <c r="E36" s="102"/>
    </row>
  </sheetData>
  <sheetProtection/>
  <mergeCells count="6">
    <mergeCell ref="B36:E36"/>
    <mergeCell ref="A3:G3"/>
    <mergeCell ref="A5:E5"/>
    <mergeCell ref="A7:E7"/>
    <mergeCell ref="D32:F32"/>
    <mergeCell ref="B35:E35"/>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2:G32"/>
  <sheetViews>
    <sheetView zoomScalePageLayoutView="0" workbookViewId="0" topLeftCell="A19">
      <selection activeCell="G28" sqref="G28"/>
    </sheetView>
  </sheetViews>
  <sheetFormatPr defaultColWidth="8.796875" defaultRowHeight="14.25"/>
  <cols>
    <col min="1" max="1" width="4" style="0" customWidth="1"/>
    <col min="2" max="2" width="10" style="0" customWidth="1"/>
    <col min="3" max="3" width="34.69921875" style="0" customWidth="1"/>
    <col min="4" max="4" width="5.59765625" style="0" customWidth="1"/>
    <col min="5" max="5" width="7.19921875" style="0" customWidth="1"/>
    <col min="7" max="7" width="9.59765625" style="0" customWidth="1"/>
  </cols>
  <sheetData>
    <row r="2" spans="1:7" ht="14.25">
      <c r="A2" s="1"/>
      <c r="B2" s="1"/>
      <c r="C2" s="1"/>
      <c r="D2" s="1"/>
      <c r="E2" s="1"/>
      <c r="F2" s="1"/>
      <c r="G2" s="1"/>
    </row>
    <row r="3" spans="1:7" ht="36.75" customHeight="1">
      <c r="A3" s="123" t="s">
        <v>1111</v>
      </c>
      <c r="B3" s="123"/>
      <c r="C3" s="123"/>
      <c r="D3" s="123"/>
      <c r="E3" s="123"/>
      <c r="F3" s="123"/>
      <c r="G3" s="123"/>
    </row>
    <row r="4" spans="1:7" ht="14.25">
      <c r="A4" s="1"/>
      <c r="B4" s="1"/>
      <c r="C4" s="1"/>
      <c r="D4" s="1"/>
      <c r="E4" s="1"/>
      <c r="F4" s="1"/>
      <c r="G4" s="1"/>
    </row>
    <row r="5" spans="1:7" ht="14.25">
      <c r="A5" s="1"/>
      <c r="B5" s="1"/>
      <c r="C5" s="1"/>
      <c r="D5" s="1"/>
      <c r="E5" s="1"/>
      <c r="F5" s="1"/>
      <c r="G5" s="1"/>
    </row>
    <row r="6" spans="1:7" ht="14.25">
      <c r="A6" s="114" t="s">
        <v>0</v>
      </c>
      <c r="B6" s="115"/>
      <c r="C6" s="115"/>
      <c r="D6" s="115"/>
      <c r="E6" s="115"/>
      <c r="F6" s="115"/>
      <c r="G6" s="119"/>
    </row>
    <row r="7" spans="1:7" ht="38.25">
      <c r="A7" s="20" t="s">
        <v>1</v>
      </c>
      <c r="B7" s="20" t="s">
        <v>2</v>
      </c>
      <c r="C7" s="17" t="s">
        <v>3</v>
      </c>
      <c r="D7" s="20" t="s">
        <v>4</v>
      </c>
      <c r="E7" s="20" t="s">
        <v>5</v>
      </c>
      <c r="F7" s="20" t="s">
        <v>139</v>
      </c>
      <c r="G7" s="20" t="s">
        <v>140</v>
      </c>
    </row>
    <row r="8" spans="1:7" ht="14.25">
      <c r="A8" s="105" t="s">
        <v>1027</v>
      </c>
      <c r="B8" s="105"/>
      <c r="C8" s="105"/>
      <c r="D8" s="105"/>
      <c r="E8" s="105"/>
      <c r="F8" s="20"/>
      <c r="G8" s="20"/>
    </row>
    <row r="9" spans="1:7" ht="25.5">
      <c r="A9" s="22">
        <v>1</v>
      </c>
      <c r="B9" s="22" t="s">
        <v>1028</v>
      </c>
      <c r="C9" s="22" t="s">
        <v>1112</v>
      </c>
      <c r="D9" s="22" t="s">
        <v>54</v>
      </c>
      <c r="E9" s="28">
        <v>45</v>
      </c>
      <c r="F9" s="14">
        <v>0</v>
      </c>
      <c r="G9" s="14">
        <f>ROUND(E9*F9,2)</f>
        <v>0</v>
      </c>
    </row>
    <row r="10" spans="1:7" ht="25.5">
      <c r="A10" s="22">
        <v>2</v>
      </c>
      <c r="B10" s="22" t="s">
        <v>1030</v>
      </c>
      <c r="C10" s="22" t="s">
        <v>1113</v>
      </c>
      <c r="D10" s="22" t="s">
        <v>54</v>
      </c>
      <c r="E10" s="28">
        <v>20</v>
      </c>
      <c r="F10" s="14">
        <v>0</v>
      </c>
      <c r="G10" s="14">
        <f aca="true" t="shared" si="0" ref="G10:G27">ROUND(E10*F10,2)</f>
        <v>0</v>
      </c>
    </row>
    <row r="11" spans="1:7" ht="38.25">
      <c r="A11" s="22">
        <v>3</v>
      </c>
      <c r="B11" s="22" t="s">
        <v>1034</v>
      </c>
      <c r="C11" s="22" t="s">
        <v>1037</v>
      </c>
      <c r="D11" s="22" t="s">
        <v>54</v>
      </c>
      <c r="E11" s="28">
        <v>45</v>
      </c>
      <c r="F11" s="14">
        <v>0</v>
      </c>
      <c r="G11" s="14">
        <f t="shared" si="0"/>
        <v>0</v>
      </c>
    </row>
    <row r="12" spans="1:7" ht="38.25">
      <c r="A12" s="22">
        <v>4</v>
      </c>
      <c r="B12" s="22" t="s">
        <v>1034</v>
      </c>
      <c r="C12" s="22" t="s">
        <v>1038</v>
      </c>
      <c r="D12" s="22" t="s">
        <v>54</v>
      </c>
      <c r="E12" s="28">
        <v>15</v>
      </c>
      <c r="F12" s="14">
        <v>0</v>
      </c>
      <c r="G12" s="14">
        <f t="shared" si="0"/>
        <v>0</v>
      </c>
    </row>
    <row r="13" spans="1:7" ht="38.25">
      <c r="A13" s="22">
        <v>5</v>
      </c>
      <c r="B13" s="22" t="s">
        <v>1034</v>
      </c>
      <c r="C13" s="22" t="s">
        <v>1039</v>
      </c>
      <c r="D13" s="22" t="s">
        <v>54</v>
      </c>
      <c r="E13" s="28">
        <v>25</v>
      </c>
      <c r="F13" s="14">
        <v>0</v>
      </c>
      <c r="G13" s="14">
        <f t="shared" si="0"/>
        <v>0</v>
      </c>
    </row>
    <row r="14" spans="1:7" ht="38.25">
      <c r="A14" s="22">
        <v>6</v>
      </c>
      <c r="B14" s="22" t="s">
        <v>1046</v>
      </c>
      <c r="C14" s="22" t="s">
        <v>1047</v>
      </c>
      <c r="D14" s="22" t="s">
        <v>1048</v>
      </c>
      <c r="E14" s="28">
        <v>5</v>
      </c>
      <c r="F14" s="14">
        <v>0</v>
      </c>
      <c r="G14" s="14">
        <f t="shared" si="0"/>
        <v>0</v>
      </c>
    </row>
    <row r="15" spans="1:7" ht="25.5">
      <c r="A15" s="22">
        <v>7</v>
      </c>
      <c r="B15" s="22" t="s">
        <v>1049</v>
      </c>
      <c r="C15" s="22" t="s">
        <v>1050</v>
      </c>
      <c r="D15" s="22" t="s">
        <v>46</v>
      </c>
      <c r="E15" s="28">
        <v>3</v>
      </c>
      <c r="F15" s="14">
        <v>0</v>
      </c>
      <c r="G15" s="14">
        <f t="shared" si="0"/>
        <v>0</v>
      </c>
    </row>
    <row r="16" spans="1:7" ht="25.5">
      <c r="A16" s="22">
        <v>8</v>
      </c>
      <c r="B16" s="22" t="s">
        <v>1051</v>
      </c>
      <c r="C16" s="22" t="s">
        <v>1052</v>
      </c>
      <c r="D16" s="22" t="s">
        <v>46</v>
      </c>
      <c r="E16" s="28">
        <v>1</v>
      </c>
      <c r="F16" s="14">
        <v>0</v>
      </c>
      <c r="G16" s="14">
        <f t="shared" si="0"/>
        <v>0</v>
      </c>
    </row>
    <row r="17" spans="1:7" ht="38.25">
      <c r="A17" s="22">
        <v>9</v>
      </c>
      <c r="B17" s="22" t="s">
        <v>1057</v>
      </c>
      <c r="C17" s="22" t="s">
        <v>1058</v>
      </c>
      <c r="D17" s="22" t="s">
        <v>46</v>
      </c>
      <c r="E17" s="28">
        <v>2</v>
      </c>
      <c r="F17" s="14">
        <v>0</v>
      </c>
      <c r="G17" s="14">
        <f t="shared" si="0"/>
        <v>0</v>
      </c>
    </row>
    <row r="18" spans="1:7" ht="63.75">
      <c r="A18" s="22">
        <v>10</v>
      </c>
      <c r="B18" s="22" t="s">
        <v>1062</v>
      </c>
      <c r="C18" s="22" t="s">
        <v>1063</v>
      </c>
      <c r="D18" s="22" t="s">
        <v>338</v>
      </c>
      <c r="E18" s="28">
        <v>1</v>
      </c>
      <c r="F18" s="14">
        <v>0</v>
      </c>
      <c r="G18" s="14">
        <f t="shared" si="0"/>
        <v>0</v>
      </c>
    </row>
    <row r="19" spans="1:7" ht="25.5">
      <c r="A19" s="22">
        <v>11</v>
      </c>
      <c r="B19" s="22" t="s">
        <v>1114</v>
      </c>
      <c r="C19" s="22" t="s">
        <v>1115</v>
      </c>
      <c r="D19" s="22" t="s">
        <v>46</v>
      </c>
      <c r="E19" s="28">
        <v>1</v>
      </c>
      <c r="F19" s="14">
        <v>0</v>
      </c>
      <c r="G19" s="14">
        <f t="shared" si="0"/>
        <v>0</v>
      </c>
    </row>
    <row r="20" spans="1:7" ht="25.5">
      <c r="A20" s="22">
        <v>12</v>
      </c>
      <c r="B20" s="22" t="s">
        <v>1116</v>
      </c>
      <c r="C20" s="22" t="s">
        <v>1117</v>
      </c>
      <c r="D20" s="22" t="s">
        <v>46</v>
      </c>
      <c r="E20" s="28">
        <v>1</v>
      </c>
      <c r="F20" s="14">
        <v>0</v>
      </c>
      <c r="G20" s="14">
        <f t="shared" si="0"/>
        <v>0</v>
      </c>
    </row>
    <row r="21" spans="1:7" ht="38.25">
      <c r="A21" s="22">
        <v>13</v>
      </c>
      <c r="B21" s="22" t="s">
        <v>1076</v>
      </c>
      <c r="C21" s="22" t="s">
        <v>1077</v>
      </c>
      <c r="D21" s="22" t="s">
        <v>54</v>
      </c>
      <c r="E21" s="28">
        <v>20</v>
      </c>
      <c r="F21" s="14">
        <v>0</v>
      </c>
      <c r="G21" s="14">
        <f t="shared" si="0"/>
        <v>0</v>
      </c>
    </row>
    <row r="22" spans="1:7" ht="25.5">
      <c r="A22" s="22">
        <v>14</v>
      </c>
      <c r="B22" s="22" t="s">
        <v>1074</v>
      </c>
      <c r="C22" s="22" t="s">
        <v>1075</v>
      </c>
      <c r="D22" s="22" t="s">
        <v>46</v>
      </c>
      <c r="E22" s="28">
        <v>1</v>
      </c>
      <c r="F22" s="14">
        <v>0</v>
      </c>
      <c r="G22" s="14">
        <f t="shared" si="0"/>
        <v>0</v>
      </c>
    </row>
    <row r="23" spans="1:7" ht="25.5">
      <c r="A23" s="22">
        <v>15</v>
      </c>
      <c r="B23" s="22" t="s">
        <v>1092</v>
      </c>
      <c r="C23" s="22" t="s">
        <v>1093</v>
      </c>
      <c r="D23" s="22" t="s">
        <v>1094</v>
      </c>
      <c r="E23" s="28">
        <v>5</v>
      </c>
      <c r="F23" s="14">
        <v>0</v>
      </c>
      <c r="G23" s="14">
        <f t="shared" si="0"/>
        <v>0</v>
      </c>
    </row>
    <row r="24" spans="1:7" ht="25.5">
      <c r="A24" s="22">
        <v>16</v>
      </c>
      <c r="B24" s="22" t="s">
        <v>1095</v>
      </c>
      <c r="C24" s="22" t="s">
        <v>1096</v>
      </c>
      <c r="D24" s="22" t="s">
        <v>1094</v>
      </c>
      <c r="E24" s="28">
        <v>1</v>
      </c>
      <c r="F24" s="14">
        <v>0</v>
      </c>
      <c r="G24" s="14">
        <f t="shared" si="0"/>
        <v>0</v>
      </c>
    </row>
    <row r="25" spans="1:7" ht="38.25">
      <c r="A25" s="22">
        <v>17</v>
      </c>
      <c r="B25" s="22" t="s">
        <v>1097</v>
      </c>
      <c r="C25" s="22" t="s">
        <v>1098</v>
      </c>
      <c r="D25" s="22" t="s">
        <v>1099</v>
      </c>
      <c r="E25" s="28">
        <v>1</v>
      </c>
      <c r="F25" s="14">
        <v>0</v>
      </c>
      <c r="G25" s="14">
        <f t="shared" si="0"/>
        <v>0</v>
      </c>
    </row>
    <row r="26" spans="1:7" ht="38.25">
      <c r="A26" s="22">
        <v>18</v>
      </c>
      <c r="B26" s="22" t="s">
        <v>1100</v>
      </c>
      <c r="C26" s="22" t="s">
        <v>1101</v>
      </c>
      <c r="D26" s="22" t="s">
        <v>1099</v>
      </c>
      <c r="E26" s="28">
        <v>1</v>
      </c>
      <c r="F26" s="14">
        <v>0</v>
      </c>
      <c r="G26" s="14">
        <f t="shared" si="0"/>
        <v>0</v>
      </c>
    </row>
    <row r="27" spans="1:7" ht="51">
      <c r="A27" s="22">
        <v>19</v>
      </c>
      <c r="B27" s="22" t="s">
        <v>1104</v>
      </c>
      <c r="C27" s="22" t="s">
        <v>1105</v>
      </c>
      <c r="D27" s="22" t="s">
        <v>46</v>
      </c>
      <c r="E27" s="28">
        <v>5</v>
      </c>
      <c r="F27" s="14">
        <v>0</v>
      </c>
      <c r="G27" s="14">
        <f t="shared" si="0"/>
        <v>0</v>
      </c>
    </row>
    <row r="28" spans="1:7" ht="14.25">
      <c r="A28" s="18"/>
      <c r="B28" s="18"/>
      <c r="C28" s="18"/>
      <c r="D28" s="105" t="s">
        <v>140</v>
      </c>
      <c r="E28" s="105"/>
      <c r="F28" s="105"/>
      <c r="G28" s="14">
        <f>SUM(G9:G27)</f>
        <v>0</v>
      </c>
    </row>
    <row r="29" spans="1:7" ht="15">
      <c r="A29" s="1"/>
      <c r="B29" s="1"/>
      <c r="C29" s="1"/>
      <c r="D29" s="6"/>
      <c r="E29" s="6"/>
      <c r="F29" s="6"/>
      <c r="G29" s="7"/>
    </row>
    <row r="30" spans="1:7" ht="14.25">
      <c r="A30" s="1"/>
      <c r="B30" s="1"/>
      <c r="C30" s="1"/>
      <c r="D30" s="1"/>
      <c r="E30" s="1"/>
      <c r="F30" s="1"/>
      <c r="G30" s="1"/>
    </row>
    <row r="31" spans="2:5" ht="15">
      <c r="B31" s="102" t="s">
        <v>324</v>
      </c>
      <c r="C31" s="102"/>
      <c r="D31" s="102"/>
      <c r="E31" s="102"/>
    </row>
    <row r="32" spans="2:5" ht="15">
      <c r="B32" s="102" t="s">
        <v>325</v>
      </c>
      <c r="C32" s="102"/>
      <c r="D32" s="102"/>
      <c r="E32" s="102"/>
    </row>
  </sheetData>
  <sheetProtection/>
  <mergeCells count="6">
    <mergeCell ref="B32:E32"/>
    <mergeCell ref="A3:G3"/>
    <mergeCell ref="A6:G6"/>
    <mergeCell ref="A8:E8"/>
    <mergeCell ref="D28:F28"/>
    <mergeCell ref="B31:E3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54"/>
  <sheetViews>
    <sheetView zoomScalePageLayoutView="0" workbookViewId="0" topLeftCell="A1">
      <selection activeCell="M8" sqref="M8"/>
    </sheetView>
  </sheetViews>
  <sheetFormatPr defaultColWidth="8.796875" defaultRowHeight="14.25"/>
  <cols>
    <col min="1" max="1" width="4.69921875" style="0" customWidth="1"/>
    <col min="2" max="2" width="9.5" style="0" customWidth="1"/>
    <col min="3" max="3" width="33.8984375" style="0" customWidth="1"/>
    <col min="4" max="4" width="6.3984375" style="0" customWidth="1"/>
    <col min="5" max="5" width="7.59765625" style="0" customWidth="1"/>
    <col min="6" max="6" width="8.8984375" style="0" customWidth="1"/>
    <col min="7" max="7" width="9.3984375" style="0" customWidth="1"/>
  </cols>
  <sheetData>
    <row r="1" spans="3:6" ht="14.25">
      <c r="C1" s="128" t="s">
        <v>1462</v>
      </c>
      <c r="D1" s="128"/>
      <c r="E1" s="128"/>
      <c r="F1" s="128"/>
    </row>
    <row r="3" spans="1:7" ht="40.5" customHeight="1">
      <c r="A3" s="123" t="s">
        <v>1118</v>
      </c>
      <c r="B3" s="123"/>
      <c r="C3" s="123"/>
      <c r="D3" s="123"/>
      <c r="E3" s="123"/>
      <c r="F3" s="123"/>
      <c r="G3" s="123"/>
    </row>
    <row r="5" spans="1:7" ht="14.25">
      <c r="A5" s="120" t="s">
        <v>0</v>
      </c>
      <c r="B5" s="120"/>
      <c r="C5" s="120"/>
      <c r="D5" s="120"/>
      <c r="E5" s="120"/>
      <c r="F5" s="25"/>
      <c r="G5" s="25"/>
    </row>
    <row r="6" spans="1:7" ht="38.25">
      <c r="A6" s="17" t="s">
        <v>1</v>
      </c>
      <c r="B6" s="17" t="s">
        <v>2</v>
      </c>
      <c r="C6" s="17" t="s">
        <v>3</v>
      </c>
      <c r="D6" s="17" t="s">
        <v>4</v>
      </c>
      <c r="E6" s="17" t="s">
        <v>5</v>
      </c>
      <c r="F6" s="17" t="s">
        <v>248</v>
      </c>
      <c r="G6" s="17" t="s">
        <v>140</v>
      </c>
    </row>
    <row r="7" spans="1:7" ht="14.25">
      <c r="A7" s="103" t="s">
        <v>1119</v>
      </c>
      <c r="B7" s="103"/>
      <c r="C7" s="103"/>
      <c r="D7" s="103"/>
      <c r="E7" s="103"/>
      <c r="F7" s="17"/>
      <c r="G7" s="17"/>
    </row>
    <row r="8" spans="1:7" ht="27" customHeight="1">
      <c r="A8" s="11">
        <v>1</v>
      </c>
      <c r="B8" s="11" t="s">
        <v>1028</v>
      </c>
      <c r="C8" s="11" t="s">
        <v>1029</v>
      </c>
      <c r="D8" s="11" t="s">
        <v>54</v>
      </c>
      <c r="E8" s="24">
        <v>155</v>
      </c>
      <c r="F8" s="32">
        <v>0</v>
      </c>
      <c r="G8" s="32">
        <f>ROUND(E8*F8,2)</f>
        <v>0</v>
      </c>
    </row>
    <row r="9" spans="1:7" ht="26.25" customHeight="1">
      <c r="A9" s="11">
        <v>2</v>
      </c>
      <c r="B9" s="11" t="s">
        <v>1030</v>
      </c>
      <c r="C9" s="11" t="s">
        <v>1031</v>
      </c>
      <c r="D9" s="11" t="s">
        <v>54</v>
      </c>
      <c r="E9" s="24">
        <v>91</v>
      </c>
      <c r="F9" s="32">
        <v>0</v>
      </c>
      <c r="G9" s="32">
        <f aca="true" t="shared" si="0" ref="G9:G48">ROUND(E9*F9,2)</f>
        <v>0</v>
      </c>
    </row>
    <row r="10" spans="1:7" ht="25.5">
      <c r="A10" s="11">
        <v>3</v>
      </c>
      <c r="B10" s="11" t="s">
        <v>1032</v>
      </c>
      <c r="C10" s="11" t="s">
        <v>1033</v>
      </c>
      <c r="D10" s="11" t="s">
        <v>54</v>
      </c>
      <c r="E10" s="24">
        <v>90</v>
      </c>
      <c r="F10" s="32">
        <v>0</v>
      </c>
      <c r="G10" s="32">
        <f t="shared" si="0"/>
        <v>0</v>
      </c>
    </row>
    <row r="11" spans="1:7" ht="38.25">
      <c r="A11" s="11">
        <v>4</v>
      </c>
      <c r="B11" s="11" t="s">
        <v>1034</v>
      </c>
      <c r="C11" s="11" t="s">
        <v>1035</v>
      </c>
      <c r="D11" s="11" t="s">
        <v>54</v>
      </c>
      <c r="E11" s="24">
        <v>20</v>
      </c>
      <c r="F11" s="32">
        <v>0</v>
      </c>
      <c r="G11" s="32">
        <f t="shared" si="0"/>
        <v>0</v>
      </c>
    </row>
    <row r="12" spans="1:7" ht="38.25">
      <c r="A12" s="11">
        <v>5</v>
      </c>
      <c r="B12" s="11" t="s">
        <v>1034</v>
      </c>
      <c r="C12" s="11" t="s">
        <v>1036</v>
      </c>
      <c r="D12" s="11" t="s">
        <v>54</v>
      </c>
      <c r="E12" s="24">
        <v>25</v>
      </c>
      <c r="F12" s="32">
        <v>0</v>
      </c>
      <c r="G12" s="32">
        <f t="shared" si="0"/>
        <v>0</v>
      </c>
    </row>
    <row r="13" spans="1:7" ht="38.25">
      <c r="A13" s="11">
        <v>6</v>
      </c>
      <c r="B13" s="11" t="s">
        <v>1034</v>
      </c>
      <c r="C13" s="11" t="s">
        <v>1037</v>
      </c>
      <c r="D13" s="11" t="s">
        <v>54</v>
      </c>
      <c r="E13" s="24">
        <v>195</v>
      </c>
      <c r="F13" s="32">
        <v>0</v>
      </c>
      <c r="G13" s="32">
        <f t="shared" si="0"/>
        <v>0</v>
      </c>
    </row>
    <row r="14" spans="1:7" ht="38.25">
      <c r="A14" s="11">
        <v>7</v>
      </c>
      <c r="B14" s="11" t="s">
        <v>1034</v>
      </c>
      <c r="C14" s="11" t="s">
        <v>1038</v>
      </c>
      <c r="D14" s="11" t="s">
        <v>54</v>
      </c>
      <c r="E14" s="24">
        <v>30</v>
      </c>
      <c r="F14" s="32">
        <v>0</v>
      </c>
      <c r="G14" s="32">
        <f t="shared" si="0"/>
        <v>0</v>
      </c>
    </row>
    <row r="15" spans="1:7" ht="38.25">
      <c r="A15" s="11">
        <v>8</v>
      </c>
      <c r="B15" s="11" t="s">
        <v>1034</v>
      </c>
      <c r="C15" s="11" t="s">
        <v>1039</v>
      </c>
      <c r="D15" s="11" t="s">
        <v>54</v>
      </c>
      <c r="E15" s="24">
        <v>40</v>
      </c>
      <c r="F15" s="32">
        <v>0</v>
      </c>
      <c r="G15" s="32">
        <f t="shared" si="0"/>
        <v>0</v>
      </c>
    </row>
    <row r="16" spans="1:7" ht="38.25">
      <c r="A16" s="11">
        <v>9</v>
      </c>
      <c r="B16" s="11" t="s">
        <v>1040</v>
      </c>
      <c r="C16" s="11" t="s">
        <v>1041</v>
      </c>
      <c r="D16" s="11" t="s">
        <v>54</v>
      </c>
      <c r="E16" s="24">
        <v>35</v>
      </c>
      <c r="F16" s="32">
        <v>0</v>
      </c>
      <c r="G16" s="32">
        <f t="shared" si="0"/>
        <v>0</v>
      </c>
    </row>
    <row r="17" spans="1:7" ht="38.25">
      <c r="A17" s="11">
        <v>10</v>
      </c>
      <c r="B17" s="11" t="s">
        <v>1120</v>
      </c>
      <c r="C17" s="11" t="s">
        <v>1121</v>
      </c>
      <c r="D17" s="11" t="s">
        <v>54</v>
      </c>
      <c r="E17" s="24">
        <v>15</v>
      </c>
      <c r="F17" s="32">
        <v>0</v>
      </c>
      <c r="G17" s="32">
        <f t="shared" si="0"/>
        <v>0</v>
      </c>
    </row>
    <row r="18" spans="1:7" ht="38.25">
      <c r="A18" s="11">
        <v>11</v>
      </c>
      <c r="B18" s="11" t="s">
        <v>1044</v>
      </c>
      <c r="C18" s="11" t="s">
        <v>1045</v>
      </c>
      <c r="D18" s="11" t="s">
        <v>54</v>
      </c>
      <c r="E18" s="24">
        <v>25</v>
      </c>
      <c r="F18" s="32">
        <v>0</v>
      </c>
      <c r="G18" s="32">
        <f t="shared" si="0"/>
        <v>0</v>
      </c>
    </row>
    <row r="19" spans="1:7" ht="38.25">
      <c r="A19" s="11">
        <v>12</v>
      </c>
      <c r="B19" s="11" t="s">
        <v>1122</v>
      </c>
      <c r="C19" s="11" t="s">
        <v>1123</v>
      </c>
      <c r="D19" s="11" t="s">
        <v>54</v>
      </c>
      <c r="E19" s="24">
        <v>10</v>
      </c>
      <c r="F19" s="32">
        <v>0</v>
      </c>
      <c r="G19" s="32">
        <f t="shared" si="0"/>
        <v>0</v>
      </c>
    </row>
    <row r="20" spans="1:7" ht="38.25">
      <c r="A20" s="11">
        <v>13</v>
      </c>
      <c r="B20" s="11" t="s">
        <v>1046</v>
      </c>
      <c r="C20" s="11" t="s">
        <v>1047</v>
      </c>
      <c r="D20" s="11" t="s">
        <v>1048</v>
      </c>
      <c r="E20" s="24">
        <v>10</v>
      </c>
      <c r="F20" s="32">
        <v>0</v>
      </c>
      <c r="G20" s="32">
        <f t="shared" si="0"/>
        <v>0</v>
      </c>
    </row>
    <row r="21" spans="1:7" ht="25.5">
      <c r="A21" s="11">
        <v>14</v>
      </c>
      <c r="B21" s="11" t="s">
        <v>1049</v>
      </c>
      <c r="C21" s="11" t="s">
        <v>1050</v>
      </c>
      <c r="D21" s="11" t="s">
        <v>46</v>
      </c>
      <c r="E21" s="24">
        <v>15</v>
      </c>
      <c r="F21" s="32">
        <v>0</v>
      </c>
      <c r="G21" s="32">
        <f t="shared" si="0"/>
        <v>0</v>
      </c>
    </row>
    <row r="22" spans="1:7" ht="27.75" customHeight="1">
      <c r="A22" s="11">
        <v>15</v>
      </c>
      <c r="B22" s="11" t="s">
        <v>1051</v>
      </c>
      <c r="C22" s="11" t="s">
        <v>1052</v>
      </c>
      <c r="D22" s="11" t="s">
        <v>46</v>
      </c>
      <c r="E22" s="24">
        <v>2</v>
      </c>
      <c r="F22" s="32">
        <v>0</v>
      </c>
      <c r="G22" s="32">
        <f t="shared" si="0"/>
        <v>0</v>
      </c>
    </row>
    <row r="23" spans="1:7" ht="25.5">
      <c r="A23" s="11">
        <v>16</v>
      </c>
      <c r="B23" s="11" t="s">
        <v>1053</v>
      </c>
      <c r="C23" s="11" t="s">
        <v>1054</v>
      </c>
      <c r="D23" s="11" t="s">
        <v>46</v>
      </c>
      <c r="E23" s="24">
        <v>3</v>
      </c>
      <c r="F23" s="32">
        <v>0</v>
      </c>
      <c r="G23" s="32">
        <f t="shared" si="0"/>
        <v>0</v>
      </c>
    </row>
    <row r="24" spans="1:7" ht="38.25">
      <c r="A24" s="11">
        <v>17</v>
      </c>
      <c r="B24" s="11" t="s">
        <v>1057</v>
      </c>
      <c r="C24" s="11" t="s">
        <v>1058</v>
      </c>
      <c r="D24" s="11" t="s">
        <v>46</v>
      </c>
      <c r="E24" s="24">
        <v>2</v>
      </c>
      <c r="F24" s="32">
        <v>0</v>
      </c>
      <c r="G24" s="32">
        <f t="shared" si="0"/>
        <v>0</v>
      </c>
    </row>
    <row r="25" spans="1:7" ht="38.25">
      <c r="A25" s="11">
        <v>18</v>
      </c>
      <c r="B25" s="11" t="s">
        <v>1059</v>
      </c>
      <c r="C25" s="11" t="s">
        <v>1060</v>
      </c>
      <c r="D25" s="11" t="s">
        <v>46</v>
      </c>
      <c r="E25" s="24">
        <v>2</v>
      </c>
      <c r="F25" s="32">
        <v>0</v>
      </c>
      <c r="G25" s="32">
        <f t="shared" si="0"/>
        <v>0</v>
      </c>
    </row>
    <row r="26" spans="1:7" ht="38.25">
      <c r="A26" s="11">
        <v>19</v>
      </c>
      <c r="B26" s="11" t="s">
        <v>1057</v>
      </c>
      <c r="C26" s="11" t="s">
        <v>1061</v>
      </c>
      <c r="D26" s="11" t="s">
        <v>46</v>
      </c>
      <c r="E26" s="24">
        <v>1</v>
      </c>
      <c r="F26" s="32">
        <v>0</v>
      </c>
      <c r="G26" s="32">
        <f t="shared" si="0"/>
        <v>0</v>
      </c>
    </row>
    <row r="27" spans="1:7" ht="63.75">
      <c r="A27" s="11">
        <v>20</v>
      </c>
      <c r="B27" s="11" t="s">
        <v>1062</v>
      </c>
      <c r="C27" s="11" t="s">
        <v>1063</v>
      </c>
      <c r="D27" s="11" t="s">
        <v>338</v>
      </c>
      <c r="E27" s="24">
        <v>10</v>
      </c>
      <c r="F27" s="32">
        <v>0</v>
      </c>
      <c r="G27" s="32">
        <f t="shared" si="0"/>
        <v>0</v>
      </c>
    </row>
    <row r="28" spans="1:7" ht="63.75">
      <c r="A28" s="11">
        <v>21</v>
      </c>
      <c r="B28" s="11" t="s">
        <v>1062</v>
      </c>
      <c r="C28" s="11" t="s">
        <v>1064</v>
      </c>
      <c r="D28" s="11" t="s">
        <v>338</v>
      </c>
      <c r="E28" s="24">
        <v>5</v>
      </c>
      <c r="F28" s="32">
        <v>0</v>
      </c>
      <c r="G28" s="32">
        <f t="shared" si="0"/>
        <v>0</v>
      </c>
    </row>
    <row r="29" spans="1:7" ht="25.5">
      <c r="A29" s="11">
        <v>22</v>
      </c>
      <c r="B29" s="11" t="s">
        <v>631</v>
      </c>
      <c r="C29" s="11" t="s">
        <v>1065</v>
      </c>
      <c r="D29" s="11" t="s">
        <v>46</v>
      </c>
      <c r="E29" s="24">
        <v>1</v>
      </c>
      <c r="F29" s="32">
        <v>0</v>
      </c>
      <c r="G29" s="32">
        <f t="shared" si="0"/>
        <v>0</v>
      </c>
    </row>
    <row r="30" spans="1:7" ht="38.25">
      <c r="A30" s="11">
        <v>23</v>
      </c>
      <c r="B30" s="11" t="s">
        <v>1067</v>
      </c>
      <c r="C30" s="11" t="s">
        <v>1124</v>
      </c>
      <c r="D30" s="11" t="s">
        <v>46</v>
      </c>
      <c r="E30" s="24">
        <v>1</v>
      </c>
      <c r="F30" s="32">
        <v>0</v>
      </c>
      <c r="G30" s="32">
        <f t="shared" si="0"/>
        <v>0</v>
      </c>
    </row>
    <row r="31" spans="1:7" ht="25.5">
      <c r="A31" s="11">
        <v>24</v>
      </c>
      <c r="B31" s="11" t="s">
        <v>1067</v>
      </c>
      <c r="C31" s="11" t="s">
        <v>1125</v>
      </c>
      <c r="D31" s="11" t="s">
        <v>46</v>
      </c>
      <c r="E31" s="24">
        <v>1</v>
      </c>
      <c r="F31" s="32">
        <v>0</v>
      </c>
      <c r="G31" s="32">
        <f t="shared" si="0"/>
        <v>0</v>
      </c>
    </row>
    <row r="32" spans="1:7" ht="38.25">
      <c r="A32" s="11">
        <v>25</v>
      </c>
      <c r="B32" s="11" t="s">
        <v>1070</v>
      </c>
      <c r="C32" s="11" t="s">
        <v>1071</v>
      </c>
      <c r="D32" s="11" t="s">
        <v>338</v>
      </c>
      <c r="E32" s="24">
        <v>1</v>
      </c>
      <c r="F32" s="32">
        <v>0</v>
      </c>
      <c r="G32" s="32">
        <f t="shared" si="0"/>
        <v>0</v>
      </c>
    </row>
    <row r="33" spans="1:7" ht="114.75">
      <c r="A33" s="94">
        <v>26</v>
      </c>
      <c r="B33" s="94" t="s">
        <v>1072</v>
      </c>
      <c r="C33" s="94" t="s">
        <v>1461</v>
      </c>
      <c r="D33" s="94" t="s">
        <v>46</v>
      </c>
      <c r="E33" s="95">
        <v>1</v>
      </c>
      <c r="F33" s="32">
        <v>0</v>
      </c>
      <c r="G33" s="32">
        <f t="shared" si="0"/>
        <v>0</v>
      </c>
    </row>
    <row r="34" spans="1:7" ht="38.25">
      <c r="A34" s="11">
        <v>27</v>
      </c>
      <c r="B34" s="11" t="s">
        <v>1076</v>
      </c>
      <c r="C34" s="11" t="s">
        <v>1077</v>
      </c>
      <c r="D34" s="11" t="s">
        <v>54</v>
      </c>
      <c r="E34" s="24">
        <v>55</v>
      </c>
      <c r="F34" s="32">
        <v>0</v>
      </c>
      <c r="G34" s="32">
        <f t="shared" si="0"/>
        <v>0</v>
      </c>
    </row>
    <row r="35" spans="1:7" ht="25.5">
      <c r="A35" s="11">
        <v>28</v>
      </c>
      <c r="B35" s="11" t="s">
        <v>1078</v>
      </c>
      <c r="C35" s="11" t="s">
        <v>1079</v>
      </c>
      <c r="D35" s="11" t="s">
        <v>46</v>
      </c>
      <c r="E35" s="24">
        <v>15</v>
      </c>
      <c r="F35" s="32">
        <v>0</v>
      </c>
      <c r="G35" s="32">
        <f t="shared" si="0"/>
        <v>0</v>
      </c>
    </row>
    <row r="36" spans="1:7" ht="51">
      <c r="A36" s="11">
        <v>29</v>
      </c>
      <c r="B36" s="11" t="s">
        <v>1126</v>
      </c>
      <c r="C36" s="11" t="s">
        <v>1127</v>
      </c>
      <c r="D36" s="11" t="s">
        <v>54</v>
      </c>
      <c r="E36" s="24">
        <v>85</v>
      </c>
      <c r="F36" s="32">
        <v>0</v>
      </c>
      <c r="G36" s="32">
        <f t="shared" si="0"/>
        <v>0</v>
      </c>
    </row>
    <row r="37" spans="1:7" ht="51">
      <c r="A37" s="11">
        <v>30</v>
      </c>
      <c r="B37" s="11" t="s">
        <v>1080</v>
      </c>
      <c r="C37" s="11" t="s">
        <v>1081</v>
      </c>
      <c r="D37" s="11" t="s">
        <v>54</v>
      </c>
      <c r="E37" s="24">
        <v>60</v>
      </c>
      <c r="F37" s="32">
        <v>0</v>
      </c>
      <c r="G37" s="32">
        <f t="shared" si="0"/>
        <v>0</v>
      </c>
    </row>
    <row r="38" spans="1:7" ht="38.25">
      <c r="A38" s="11">
        <v>31</v>
      </c>
      <c r="B38" s="11" t="s">
        <v>1082</v>
      </c>
      <c r="C38" s="11" t="s">
        <v>1083</v>
      </c>
      <c r="D38" s="11" t="s">
        <v>54</v>
      </c>
      <c r="E38" s="24">
        <v>20</v>
      </c>
      <c r="F38" s="32">
        <v>0</v>
      </c>
      <c r="G38" s="32">
        <f t="shared" si="0"/>
        <v>0</v>
      </c>
    </row>
    <row r="39" spans="1:7" ht="27" customHeight="1">
      <c r="A39" s="11">
        <v>32</v>
      </c>
      <c r="B39" s="11" t="s">
        <v>1084</v>
      </c>
      <c r="C39" s="11" t="s">
        <v>1085</v>
      </c>
      <c r="D39" s="11" t="s">
        <v>54</v>
      </c>
      <c r="E39" s="24">
        <v>20</v>
      </c>
      <c r="F39" s="32">
        <v>0</v>
      </c>
      <c r="G39" s="32">
        <f t="shared" si="0"/>
        <v>0</v>
      </c>
    </row>
    <row r="40" spans="1:7" ht="52.5" customHeight="1">
      <c r="A40" s="11">
        <v>33</v>
      </c>
      <c r="B40" s="11" t="s">
        <v>1086</v>
      </c>
      <c r="C40" s="11" t="s">
        <v>1087</v>
      </c>
      <c r="D40" s="11" t="s">
        <v>46</v>
      </c>
      <c r="E40" s="24">
        <v>6</v>
      </c>
      <c r="F40" s="32">
        <v>0</v>
      </c>
      <c r="G40" s="32">
        <f t="shared" si="0"/>
        <v>0</v>
      </c>
    </row>
    <row r="41" spans="1:7" ht="38.25">
      <c r="A41" s="11">
        <v>34</v>
      </c>
      <c r="B41" s="11" t="s">
        <v>1088</v>
      </c>
      <c r="C41" s="11" t="s">
        <v>1089</v>
      </c>
      <c r="D41" s="11" t="s">
        <v>46</v>
      </c>
      <c r="E41" s="24">
        <v>6</v>
      </c>
      <c r="F41" s="32">
        <v>0</v>
      </c>
      <c r="G41" s="32">
        <f t="shared" si="0"/>
        <v>0</v>
      </c>
    </row>
    <row r="42" spans="1:7" ht="38.25">
      <c r="A42" s="11">
        <v>35</v>
      </c>
      <c r="B42" s="11" t="s">
        <v>1090</v>
      </c>
      <c r="C42" s="11" t="s">
        <v>1091</v>
      </c>
      <c r="D42" s="11" t="s">
        <v>54</v>
      </c>
      <c r="E42" s="24">
        <v>56</v>
      </c>
      <c r="F42" s="32">
        <v>0</v>
      </c>
      <c r="G42" s="32">
        <f t="shared" si="0"/>
        <v>0</v>
      </c>
    </row>
    <row r="43" spans="1:7" ht="25.5">
      <c r="A43" s="11">
        <v>36</v>
      </c>
      <c r="B43" s="11" t="s">
        <v>1092</v>
      </c>
      <c r="C43" s="11" t="s">
        <v>1093</v>
      </c>
      <c r="D43" s="11" t="s">
        <v>1094</v>
      </c>
      <c r="E43" s="24">
        <v>15</v>
      </c>
      <c r="F43" s="32">
        <v>0</v>
      </c>
      <c r="G43" s="32">
        <f t="shared" si="0"/>
        <v>0</v>
      </c>
    </row>
    <row r="44" spans="1:7" ht="25.5">
      <c r="A44" s="11">
        <v>37</v>
      </c>
      <c r="B44" s="11" t="s">
        <v>1095</v>
      </c>
      <c r="C44" s="11" t="s">
        <v>1096</v>
      </c>
      <c r="D44" s="11" t="s">
        <v>1094</v>
      </c>
      <c r="E44" s="24">
        <v>10</v>
      </c>
      <c r="F44" s="32">
        <v>0</v>
      </c>
      <c r="G44" s="32">
        <f t="shared" si="0"/>
        <v>0</v>
      </c>
    </row>
    <row r="45" spans="1:7" ht="38.25">
      <c r="A45" s="11">
        <v>38</v>
      </c>
      <c r="B45" s="11" t="s">
        <v>1097</v>
      </c>
      <c r="C45" s="11" t="s">
        <v>1098</v>
      </c>
      <c r="D45" s="11" t="s">
        <v>1099</v>
      </c>
      <c r="E45" s="24">
        <v>1</v>
      </c>
      <c r="F45" s="32">
        <v>0</v>
      </c>
      <c r="G45" s="32">
        <f t="shared" si="0"/>
        <v>0</v>
      </c>
    </row>
    <row r="46" spans="1:7" ht="38.25">
      <c r="A46" s="11">
        <v>39</v>
      </c>
      <c r="B46" s="11" t="s">
        <v>1100</v>
      </c>
      <c r="C46" s="11" t="s">
        <v>1101</v>
      </c>
      <c r="D46" s="11" t="s">
        <v>1099</v>
      </c>
      <c r="E46" s="24">
        <v>14</v>
      </c>
      <c r="F46" s="32">
        <v>0</v>
      </c>
      <c r="G46" s="32">
        <f t="shared" si="0"/>
        <v>0</v>
      </c>
    </row>
    <row r="47" spans="1:7" ht="38.25">
      <c r="A47" s="11">
        <v>40</v>
      </c>
      <c r="B47" s="11" t="s">
        <v>1102</v>
      </c>
      <c r="C47" s="11" t="s">
        <v>1103</v>
      </c>
      <c r="D47" s="11" t="s">
        <v>46</v>
      </c>
      <c r="E47" s="24">
        <v>1</v>
      </c>
      <c r="F47" s="32">
        <v>0</v>
      </c>
      <c r="G47" s="32">
        <f t="shared" si="0"/>
        <v>0</v>
      </c>
    </row>
    <row r="48" spans="1:7" ht="51">
      <c r="A48" s="11">
        <v>41</v>
      </c>
      <c r="B48" s="11" t="s">
        <v>1104</v>
      </c>
      <c r="C48" s="11" t="s">
        <v>1105</v>
      </c>
      <c r="D48" s="11" t="s">
        <v>46</v>
      </c>
      <c r="E48" s="24">
        <v>5</v>
      </c>
      <c r="F48" s="32">
        <v>0</v>
      </c>
      <c r="G48" s="32">
        <f t="shared" si="0"/>
        <v>0</v>
      </c>
    </row>
    <row r="49" spans="1:7" ht="14.25">
      <c r="A49" s="25"/>
      <c r="B49" s="25"/>
      <c r="C49" s="25"/>
      <c r="D49" s="121" t="s">
        <v>140</v>
      </c>
      <c r="E49" s="121"/>
      <c r="F49" s="121"/>
      <c r="G49" s="32">
        <f>SUM(G8:G48)</f>
        <v>0</v>
      </c>
    </row>
    <row r="52" spans="2:5" ht="14.25">
      <c r="B52" s="1"/>
      <c r="C52" s="1"/>
      <c r="D52" s="1"/>
      <c r="E52" s="1"/>
    </row>
    <row r="53" spans="2:5" ht="15">
      <c r="B53" s="102" t="s">
        <v>324</v>
      </c>
      <c r="C53" s="102"/>
      <c r="D53" s="102"/>
      <c r="E53" s="102"/>
    </row>
    <row r="54" spans="2:5" ht="15">
      <c r="B54" s="102" t="s">
        <v>325</v>
      </c>
      <c r="C54" s="102"/>
      <c r="D54" s="102"/>
      <c r="E54" s="102"/>
    </row>
  </sheetData>
  <sheetProtection/>
  <mergeCells count="7">
    <mergeCell ref="C1:F1"/>
    <mergeCell ref="B54:E54"/>
    <mergeCell ref="A3:G3"/>
    <mergeCell ref="A5:E5"/>
    <mergeCell ref="A7:E7"/>
    <mergeCell ref="D49:F49"/>
    <mergeCell ref="B53:E5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G19"/>
  <sheetViews>
    <sheetView zoomScalePageLayoutView="0" workbookViewId="0" topLeftCell="A1">
      <selection activeCell="G15" sqref="G15"/>
    </sheetView>
  </sheetViews>
  <sheetFormatPr defaultColWidth="8.796875" defaultRowHeight="14.25"/>
  <cols>
    <col min="1" max="1" width="4" style="0" customWidth="1"/>
    <col min="2" max="2" width="10" style="0" customWidth="1"/>
    <col min="3" max="3" width="27.69921875" style="0" customWidth="1"/>
    <col min="4" max="4" width="6.19921875" style="0" customWidth="1"/>
    <col min="5" max="5" width="7.19921875" style="0" customWidth="1"/>
    <col min="7" max="7" width="12" style="0" customWidth="1"/>
  </cols>
  <sheetData>
    <row r="2" spans="1:6" ht="15.75">
      <c r="A2" s="116" t="s">
        <v>522</v>
      </c>
      <c r="B2" s="116"/>
      <c r="C2" s="116"/>
      <c r="D2" s="116"/>
      <c r="E2" s="116"/>
      <c r="F2" s="116"/>
    </row>
    <row r="4" spans="1:7" ht="14.25">
      <c r="A4" s="120" t="s">
        <v>0</v>
      </c>
      <c r="B4" s="120"/>
      <c r="C4" s="120"/>
      <c r="D4" s="120"/>
      <c r="E4" s="120"/>
      <c r="F4" s="25"/>
      <c r="G4" s="25"/>
    </row>
    <row r="5" spans="1:7" ht="38.25">
      <c r="A5" s="17" t="s">
        <v>1</v>
      </c>
      <c r="B5" s="17" t="s">
        <v>2</v>
      </c>
      <c r="C5" s="17" t="s">
        <v>3</v>
      </c>
      <c r="D5" s="17" t="s">
        <v>4</v>
      </c>
      <c r="E5" s="17" t="s">
        <v>5</v>
      </c>
      <c r="F5" s="17" t="s">
        <v>139</v>
      </c>
      <c r="G5" s="17" t="s">
        <v>140</v>
      </c>
    </row>
    <row r="6" spans="1:7" ht="14.25">
      <c r="A6" s="103" t="s">
        <v>506</v>
      </c>
      <c r="B6" s="103"/>
      <c r="C6" s="103"/>
      <c r="D6" s="103"/>
      <c r="E6" s="103"/>
      <c r="F6" s="17"/>
      <c r="G6" s="17"/>
    </row>
    <row r="7" spans="1:7" ht="25.5">
      <c r="A7" s="11">
        <v>1</v>
      </c>
      <c r="B7" s="11" t="s">
        <v>507</v>
      </c>
      <c r="C7" s="11" t="s">
        <v>508</v>
      </c>
      <c r="D7" s="11" t="s">
        <v>46</v>
      </c>
      <c r="E7" s="24">
        <v>4</v>
      </c>
      <c r="F7" s="32">
        <v>0</v>
      </c>
      <c r="G7" s="32">
        <f>ROUND(E7*F7,2)</f>
        <v>0</v>
      </c>
    </row>
    <row r="8" spans="1:7" ht="25.5">
      <c r="A8" s="11">
        <v>2</v>
      </c>
      <c r="B8" s="11" t="s">
        <v>509</v>
      </c>
      <c r="C8" s="11" t="s">
        <v>510</v>
      </c>
      <c r="D8" s="11" t="s">
        <v>46</v>
      </c>
      <c r="E8" s="24">
        <v>4</v>
      </c>
      <c r="F8" s="32">
        <v>0</v>
      </c>
      <c r="G8" s="32">
        <f aca="true" t="shared" si="0" ref="G8:G14">ROUND(E8*F8,2)</f>
        <v>0</v>
      </c>
    </row>
    <row r="9" spans="1:7" ht="51">
      <c r="A9" s="11">
        <v>3</v>
      </c>
      <c r="B9" s="11" t="s">
        <v>511</v>
      </c>
      <c r="C9" s="11" t="s">
        <v>512</v>
      </c>
      <c r="D9" s="11" t="s">
        <v>8</v>
      </c>
      <c r="E9" s="24">
        <v>24.5</v>
      </c>
      <c r="F9" s="32">
        <v>0</v>
      </c>
      <c r="G9" s="32">
        <f t="shared" si="0"/>
        <v>0</v>
      </c>
    </row>
    <row r="10" spans="1:7" ht="38.25">
      <c r="A10" s="11">
        <v>4</v>
      </c>
      <c r="B10" s="11" t="s">
        <v>513</v>
      </c>
      <c r="C10" s="11" t="s">
        <v>514</v>
      </c>
      <c r="D10" s="11" t="s">
        <v>8</v>
      </c>
      <c r="E10" s="24">
        <v>10.5</v>
      </c>
      <c r="F10" s="32">
        <v>0</v>
      </c>
      <c r="G10" s="32">
        <f t="shared" si="0"/>
        <v>0</v>
      </c>
    </row>
    <row r="11" spans="1:7" ht="38.25">
      <c r="A11" s="11">
        <v>5</v>
      </c>
      <c r="B11" s="11" t="s">
        <v>268</v>
      </c>
      <c r="C11" s="11" t="s">
        <v>515</v>
      </c>
      <c r="D11" s="11" t="s">
        <v>62</v>
      </c>
      <c r="E11" s="24">
        <v>1</v>
      </c>
      <c r="F11" s="32">
        <v>0</v>
      </c>
      <c r="G11" s="32">
        <f t="shared" si="0"/>
        <v>0</v>
      </c>
    </row>
    <row r="12" spans="1:7" ht="38.25">
      <c r="A12" s="11">
        <v>6</v>
      </c>
      <c r="B12" s="11" t="s">
        <v>516</v>
      </c>
      <c r="C12" s="11" t="s">
        <v>517</v>
      </c>
      <c r="D12" s="11" t="s">
        <v>54</v>
      </c>
      <c r="E12" s="24">
        <v>20</v>
      </c>
      <c r="F12" s="32">
        <v>0</v>
      </c>
      <c r="G12" s="32">
        <f t="shared" si="0"/>
        <v>0</v>
      </c>
    </row>
    <row r="13" spans="1:7" ht="63.75">
      <c r="A13" s="11">
        <v>7</v>
      </c>
      <c r="B13" s="11" t="s">
        <v>518</v>
      </c>
      <c r="C13" s="11" t="s">
        <v>519</v>
      </c>
      <c r="D13" s="11" t="s">
        <v>8</v>
      </c>
      <c r="E13" s="24">
        <v>10</v>
      </c>
      <c r="F13" s="32">
        <v>0</v>
      </c>
      <c r="G13" s="32">
        <f t="shared" si="0"/>
        <v>0</v>
      </c>
    </row>
    <row r="14" spans="1:7" ht="63.75">
      <c r="A14" s="11">
        <v>8</v>
      </c>
      <c r="B14" s="11" t="s">
        <v>520</v>
      </c>
      <c r="C14" s="11" t="s">
        <v>521</v>
      </c>
      <c r="D14" s="11" t="s">
        <v>17</v>
      </c>
      <c r="E14" s="24">
        <v>70</v>
      </c>
      <c r="F14" s="32">
        <v>0</v>
      </c>
      <c r="G14" s="32">
        <f t="shared" si="0"/>
        <v>0</v>
      </c>
    </row>
    <row r="15" spans="1:7" ht="14.25">
      <c r="A15" s="25"/>
      <c r="B15" s="25"/>
      <c r="C15" s="25"/>
      <c r="D15" s="121" t="s">
        <v>140</v>
      </c>
      <c r="E15" s="121"/>
      <c r="F15" s="121"/>
      <c r="G15" s="32">
        <f>SUM(G7:G14)</f>
        <v>0</v>
      </c>
    </row>
    <row r="18" spans="3:6" ht="15">
      <c r="C18" s="102" t="s">
        <v>324</v>
      </c>
      <c r="D18" s="102"/>
      <c r="E18" s="102"/>
      <c r="F18" s="102"/>
    </row>
    <row r="19" spans="3:6" ht="15">
      <c r="C19" s="102" t="s">
        <v>325</v>
      </c>
      <c r="D19" s="102"/>
      <c r="E19" s="102"/>
      <c r="F19" s="102"/>
    </row>
  </sheetData>
  <sheetProtection/>
  <mergeCells count="6">
    <mergeCell ref="C19:F19"/>
    <mergeCell ref="A4:E4"/>
    <mergeCell ref="A6:E6"/>
    <mergeCell ref="D15:F15"/>
    <mergeCell ref="A2:F2"/>
    <mergeCell ref="C18:F18"/>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4:G46"/>
  <sheetViews>
    <sheetView zoomScalePageLayoutView="0" workbookViewId="0" topLeftCell="A34">
      <selection activeCell="F36" sqref="F36"/>
    </sheetView>
  </sheetViews>
  <sheetFormatPr defaultColWidth="8.796875" defaultRowHeight="14.25"/>
  <cols>
    <col min="1" max="1" width="4.69921875" style="0" customWidth="1"/>
    <col min="2" max="2" width="8" style="0" customWidth="1"/>
    <col min="3" max="3" width="35.19921875" style="0" customWidth="1"/>
    <col min="4" max="4" width="5.59765625" style="0" customWidth="1"/>
    <col min="5" max="5" width="6.69921875" style="0" customWidth="1"/>
    <col min="7" max="7" width="9.3984375" style="0" customWidth="1"/>
  </cols>
  <sheetData>
    <row r="4" spans="1:7" ht="15.75">
      <c r="A4" s="116" t="s">
        <v>1128</v>
      </c>
      <c r="B4" s="116"/>
      <c r="C4" s="116"/>
      <c r="D4" s="116"/>
      <c r="E4" s="116"/>
      <c r="F4" s="116"/>
      <c r="G4" s="116"/>
    </row>
    <row r="7" spans="1:7" ht="14.25">
      <c r="A7" s="103" t="s">
        <v>0</v>
      </c>
      <c r="B7" s="103"/>
      <c r="C7" s="103"/>
      <c r="D7" s="103"/>
      <c r="E7" s="103"/>
      <c r="F7" s="32"/>
      <c r="G7" s="32"/>
    </row>
    <row r="8" spans="1:7" ht="38.25">
      <c r="A8" s="17" t="s">
        <v>1</v>
      </c>
      <c r="B8" s="17" t="s">
        <v>2</v>
      </c>
      <c r="C8" s="17" t="s">
        <v>3</v>
      </c>
      <c r="D8" s="17" t="s">
        <v>4</v>
      </c>
      <c r="E8" s="17" t="s">
        <v>5</v>
      </c>
      <c r="F8" s="17" t="s">
        <v>248</v>
      </c>
      <c r="G8" s="17" t="s">
        <v>140</v>
      </c>
    </row>
    <row r="9" spans="1:7" ht="14.25">
      <c r="A9" s="114" t="s">
        <v>1152</v>
      </c>
      <c r="B9" s="115"/>
      <c r="C9" s="115"/>
      <c r="D9" s="115"/>
      <c r="E9" s="115"/>
      <c r="F9" s="119"/>
      <c r="G9" s="17"/>
    </row>
    <row r="10" spans="1:7" ht="51">
      <c r="A10" s="11">
        <v>1</v>
      </c>
      <c r="B10" s="11" t="s">
        <v>1129</v>
      </c>
      <c r="C10" s="11" t="s">
        <v>1130</v>
      </c>
      <c r="D10" s="11" t="s">
        <v>62</v>
      </c>
      <c r="E10" s="24">
        <v>1</v>
      </c>
      <c r="F10" s="32">
        <v>0</v>
      </c>
      <c r="G10" s="32">
        <f>ROUND(E10*F10,2)</f>
        <v>0</v>
      </c>
    </row>
    <row r="11" spans="1:7" ht="51">
      <c r="A11" s="11">
        <v>2</v>
      </c>
      <c r="B11" s="11" t="s">
        <v>1129</v>
      </c>
      <c r="C11" s="11" t="s">
        <v>1131</v>
      </c>
      <c r="D11" s="11" t="s">
        <v>62</v>
      </c>
      <c r="E11" s="24">
        <v>2</v>
      </c>
      <c r="F11" s="32">
        <v>0</v>
      </c>
      <c r="G11" s="32">
        <f aca="true" t="shared" si="0" ref="G11:G39">ROUND(E11*F11,2)</f>
        <v>0</v>
      </c>
    </row>
    <row r="12" spans="1:7" ht="51">
      <c r="A12" s="11">
        <v>3</v>
      </c>
      <c r="B12" s="11" t="s">
        <v>1129</v>
      </c>
      <c r="C12" s="11" t="s">
        <v>1132</v>
      </c>
      <c r="D12" s="11" t="s">
        <v>62</v>
      </c>
      <c r="E12" s="24">
        <v>1</v>
      </c>
      <c r="F12" s="32">
        <v>0</v>
      </c>
      <c r="G12" s="32">
        <f t="shared" si="0"/>
        <v>0</v>
      </c>
    </row>
    <row r="13" spans="1:7" ht="51">
      <c r="A13" s="11">
        <v>4</v>
      </c>
      <c r="B13" s="11" t="s">
        <v>1129</v>
      </c>
      <c r="C13" s="11" t="s">
        <v>1133</v>
      </c>
      <c r="D13" s="11" t="s">
        <v>62</v>
      </c>
      <c r="E13" s="24">
        <v>2</v>
      </c>
      <c r="F13" s="32">
        <v>0</v>
      </c>
      <c r="G13" s="32">
        <f t="shared" si="0"/>
        <v>0</v>
      </c>
    </row>
    <row r="14" spans="1:7" ht="51">
      <c r="A14" s="11">
        <v>5</v>
      </c>
      <c r="B14" s="11" t="s">
        <v>1129</v>
      </c>
      <c r="C14" s="11" t="s">
        <v>1134</v>
      </c>
      <c r="D14" s="11" t="s">
        <v>62</v>
      </c>
      <c r="E14" s="24">
        <v>2</v>
      </c>
      <c r="F14" s="32">
        <v>0</v>
      </c>
      <c r="G14" s="32">
        <f t="shared" si="0"/>
        <v>0</v>
      </c>
    </row>
    <row r="15" spans="1:7" ht="51">
      <c r="A15" s="11">
        <v>6</v>
      </c>
      <c r="B15" s="11" t="s">
        <v>1129</v>
      </c>
      <c r="C15" s="11" t="s">
        <v>1228</v>
      </c>
      <c r="D15" s="11" t="s">
        <v>602</v>
      </c>
      <c r="E15" s="24">
        <v>1</v>
      </c>
      <c r="F15" s="32">
        <v>0</v>
      </c>
      <c r="G15" s="32">
        <f t="shared" si="0"/>
        <v>0</v>
      </c>
    </row>
    <row r="16" spans="1:7" ht="51">
      <c r="A16" s="11">
        <v>7</v>
      </c>
      <c r="B16" s="11" t="s">
        <v>1129</v>
      </c>
      <c r="C16" s="11" t="s">
        <v>1135</v>
      </c>
      <c r="D16" s="11" t="s">
        <v>62</v>
      </c>
      <c r="E16" s="24">
        <v>1</v>
      </c>
      <c r="F16" s="32">
        <v>0</v>
      </c>
      <c r="G16" s="32">
        <f t="shared" si="0"/>
        <v>0</v>
      </c>
    </row>
    <row r="17" spans="1:7" ht="51">
      <c r="A17" s="11">
        <v>8</v>
      </c>
      <c r="B17" s="11" t="s">
        <v>1129</v>
      </c>
      <c r="C17" s="11" t="s">
        <v>1136</v>
      </c>
      <c r="D17" s="11" t="s">
        <v>62</v>
      </c>
      <c r="E17" s="24">
        <v>1</v>
      </c>
      <c r="F17" s="32">
        <v>0</v>
      </c>
      <c r="G17" s="32">
        <f t="shared" si="0"/>
        <v>0</v>
      </c>
    </row>
    <row r="18" spans="1:7" ht="51">
      <c r="A18" s="11">
        <v>9</v>
      </c>
      <c r="B18" s="11" t="s">
        <v>1129</v>
      </c>
      <c r="C18" s="11" t="s">
        <v>1137</v>
      </c>
      <c r="D18" s="11" t="s">
        <v>62</v>
      </c>
      <c r="E18" s="24">
        <v>3</v>
      </c>
      <c r="F18" s="32">
        <v>0</v>
      </c>
      <c r="G18" s="32">
        <f t="shared" si="0"/>
        <v>0</v>
      </c>
    </row>
    <row r="19" spans="1:7" ht="51">
      <c r="A19" s="11">
        <v>10</v>
      </c>
      <c r="B19" s="11" t="s">
        <v>1129</v>
      </c>
      <c r="C19" s="11" t="s">
        <v>1138</v>
      </c>
      <c r="D19" s="11" t="s">
        <v>62</v>
      </c>
      <c r="E19" s="24">
        <v>4</v>
      </c>
      <c r="F19" s="32">
        <v>0</v>
      </c>
      <c r="G19" s="32">
        <f t="shared" si="0"/>
        <v>0</v>
      </c>
    </row>
    <row r="20" spans="1:7" ht="51">
      <c r="A20" s="11">
        <v>11</v>
      </c>
      <c r="B20" s="11" t="s">
        <v>1129</v>
      </c>
      <c r="C20" s="11" t="s">
        <v>1139</v>
      </c>
      <c r="D20" s="11" t="s">
        <v>62</v>
      </c>
      <c r="E20" s="24">
        <v>2</v>
      </c>
      <c r="F20" s="32">
        <v>0</v>
      </c>
      <c r="G20" s="32">
        <f t="shared" si="0"/>
        <v>0</v>
      </c>
    </row>
    <row r="21" spans="1:7" ht="51">
      <c r="A21" s="11">
        <v>12</v>
      </c>
      <c r="B21" s="11" t="s">
        <v>1129</v>
      </c>
      <c r="C21" s="11" t="s">
        <v>1140</v>
      </c>
      <c r="D21" s="11" t="s">
        <v>62</v>
      </c>
      <c r="E21" s="24">
        <v>3</v>
      </c>
      <c r="F21" s="32">
        <v>0</v>
      </c>
      <c r="G21" s="32">
        <f t="shared" si="0"/>
        <v>0</v>
      </c>
    </row>
    <row r="22" spans="1:7" ht="51">
      <c r="A22" s="11">
        <v>13</v>
      </c>
      <c r="B22" s="11" t="s">
        <v>1129</v>
      </c>
      <c r="C22" s="11" t="s">
        <v>1141</v>
      </c>
      <c r="D22" s="11" t="s">
        <v>62</v>
      </c>
      <c r="E22" s="24">
        <v>1</v>
      </c>
      <c r="F22" s="32">
        <v>0</v>
      </c>
      <c r="G22" s="32">
        <f t="shared" si="0"/>
        <v>0</v>
      </c>
    </row>
    <row r="23" spans="1:7" ht="51">
      <c r="A23" s="11">
        <v>14</v>
      </c>
      <c r="B23" s="11" t="s">
        <v>1129</v>
      </c>
      <c r="C23" s="11" t="s">
        <v>1142</v>
      </c>
      <c r="D23" s="11" t="s">
        <v>62</v>
      </c>
      <c r="E23" s="24">
        <v>2</v>
      </c>
      <c r="F23" s="32">
        <v>0</v>
      </c>
      <c r="G23" s="32">
        <f t="shared" si="0"/>
        <v>0</v>
      </c>
    </row>
    <row r="24" spans="1:7" ht="14.25">
      <c r="A24" s="114" t="s">
        <v>1153</v>
      </c>
      <c r="B24" s="115"/>
      <c r="C24" s="115"/>
      <c r="D24" s="119"/>
      <c r="E24" s="24"/>
      <c r="F24" s="32"/>
      <c r="G24" s="32">
        <f t="shared" si="0"/>
        <v>0</v>
      </c>
    </row>
    <row r="25" spans="1:7" ht="51">
      <c r="A25" s="11">
        <v>1</v>
      </c>
      <c r="B25" s="11" t="s">
        <v>1129</v>
      </c>
      <c r="C25" s="11" t="s">
        <v>1143</v>
      </c>
      <c r="D25" s="11" t="s">
        <v>62</v>
      </c>
      <c r="E25" s="24">
        <v>1</v>
      </c>
      <c r="F25" s="32">
        <v>0</v>
      </c>
      <c r="G25" s="32">
        <f t="shared" si="0"/>
        <v>0</v>
      </c>
    </row>
    <row r="26" spans="1:7" ht="76.5" customHeight="1">
      <c r="A26" s="139">
        <v>2</v>
      </c>
      <c r="B26" s="139" t="s">
        <v>1129</v>
      </c>
      <c r="C26" s="146" t="s">
        <v>1229</v>
      </c>
      <c r="D26" s="139" t="s">
        <v>62</v>
      </c>
      <c r="E26" s="144">
        <v>1</v>
      </c>
      <c r="F26" s="141">
        <v>0</v>
      </c>
      <c r="G26" s="141">
        <f>ROUND(E26*F26,2)</f>
        <v>0</v>
      </c>
    </row>
    <row r="27" spans="1:7" ht="409.5" customHeight="1">
      <c r="A27" s="140"/>
      <c r="B27" s="140"/>
      <c r="C27" s="147"/>
      <c r="D27" s="140"/>
      <c r="E27" s="145"/>
      <c r="F27" s="143"/>
      <c r="G27" s="143"/>
    </row>
    <row r="28" spans="1:7" ht="63.75">
      <c r="A28" s="11">
        <v>3</v>
      </c>
      <c r="B28" s="11" t="s">
        <v>1129</v>
      </c>
      <c r="C28" s="11" t="s">
        <v>1225</v>
      </c>
      <c r="D28" s="11" t="s">
        <v>602</v>
      </c>
      <c r="E28" s="24">
        <v>1</v>
      </c>
      <c r="F28" s="32">
        <v>0</v>
      </c>
      <c r="G28" s="32">
        <f t="shared" si="0"/>
        <v>0</v>
      </c>
    </row>
    <row r="29" spans="1:7" ht="51">
      <c r="A29" s="11">
        <v>4</v>
      </c>
      <c r="B29" s="11" t="s">
        <v>1129</v>
      </c>
      <c r="C29" s="11" t="s">
        <v>1144</v>
      </c>
      <c r="D29" s="11" t="s">
        <v>602</v>
      </c>
      <c r="E29" s="24">
        <v>1</v>
      </c>
      <c r="F29" s="32">
        <v>0</v>
      </c>
      <c r="G29" s="32">
        <f t="shared" si="0"/>
        <v>0</v>
      </c>
    </row>
    <row r="30" spans="1:7" ht="51">
      <c r="A30" s="11">
        <v>5</v>
      </c>
      <c r="B30" s="11" t="s">
        <v>1129</v>
      </c>
      <c r="C30" s="11" t="s">
        <v>1145</v>
      </c>
      <c r="D30" s="11" t="s">
        <v>62</v>
      </c>
      <c r="E30" s="24">
        <v>1</v>
      </c>
      <c r="F30" s="32">
        <v>0</v>
      </c>
      <c r="G30" s="32">
        <f t="shared" si="0"/>
        <v>0</v>
      </c>
    </row>
    <row r="31" spans="1:7" ht="148.5" customHeight="1">
      <c r="A31" s="11">
        <v>6</v>
      </c>
      <c r="B31" s="11" t="s">
        <v>1129</v>
      </c>
      <c r="C31" s="11" t="s">
        <v>1227</v>
      </c>
      <c r="D31" s="11" t="s">
        <v>62</v>
      </c>
      <c r="E31" s="24">
        <v>1</v>
      </c>
      <c r="F31" s="32">
        <v>0</v>
      </c>
      <c r="G31" s="32">
        <f t="shared" si="0"/>
        <v>0</v>
      </c>
    </row>
    <row r="32" spans="1:7" ht="300.75" customHeight="1">
      <c r="A32" s="11">
        <v>7</v>
      </c>
      <c r="B32" s="11" t="s">
        <v>1129</v>
      </c>
      <c r="C32" s="11" t="s">
        <v>1226</v>
      </c>
      <c r="D32" s="11" t="s">
        <v>602</v>
      </c>
      <c r="E32" s="24">
        <v>1</v>
      </c>
      <c r="F32" s="32">
        <v>0</v>
      </c>
      <c r="G32" s="32">
        <f t="shared" si="0"/>
        <v>0</v>
      </c>
    </row>
    <row r="33" spans="1:7" ht="264.75" customHeight="1">
      <c r="A33" s="11">
        <v>8</v>
      </c>
      <c r="B33" s="11" t="s">
        <v>1129</v>
      </c>
      <c r="C33" s="11" t="s">
        <v>1146</v>
      </c>
      <c r="D33" s="11" t="s">
        <v>602</v>
      </c>
      <c r="E33" s="24">
        <v>1</v>
      </c>
      <c r="F33" s="32">
        <v>0</v>
      </c>
      <c r="G33" s="32">
        <f t="shared" si="0"/>
        <v>0</v>
      </c>
    </row>
    <row r="34" spans="1:7" ht="44.25" customHeight="1">
      <c r="A34" s="11">
        <v>9</v>
      </c>
      <c r="B34" s="11" t="s">
        <v>1129</v>
      </c>
      <c r="C34" s="11" t="s">
        <v>1147</v>
      </c>
      <c r="D34" s="11" t="s">
        <v>602</v>
      </c>
      <c r="E34" s="24">
        <v>1</v>
      </c>
      <c r="F34" s="32">
        <v>0</v>
      </c>
      <c r="G34" s="32">
        <f t="shared" si="0"/>
        <v>0</v>
      </c>
    </row>
    <row r="35" spans="1:7" ht="132" customHeight="1">
      <c r="A35" s="11">
        <v>10</v>
      </c>
      <c r="B35" s="11" t="s">
        <v>1129</v>
      </c>
      <c r="C35" s="11" t="s">
        <v>1148</v>
      </c>
      <c r="D35" s="11" t="s">
        <v>62</v>
      </c>
      <c r="E35" s="24">
        <v>1</v>
      </c>
      <c r="F35" s="32">
        <v>0</v>
      </c>
      <c r="G35" s="32">
        <f t="shared" si="0"/>
        <v>0</v>
      </c>
    </row>
    <row r="36" spans="1:7" ht="201.75" customHeight="1">
      <c r="A36" s="11">
        <v>11</v>
      </c>
      <c r="B36" s="11" t="s">
        <v>1129</v>
      </c>
      <c r="C36" s="11" t="s">
        <v>1149</v>
      </c>
      <c r="D36" s="11" t="s">
        <v>602</v>
      </c>
      <c r="E36" s="24">
        <v>1</v>
      </c>
      <c r="F36" s="32">
        <v>0</v>
      </c>
      <c r="G36" s="32">
        <f t="shared" si="0"/>
        <v>0</v>
      </c>
    </row>
    <row r="37" spans="1:7" ht="161.25" customHeight="1">
      <c r="A37" s="11">
        <v>12</v>
      </c>
      <c r="B37" s="11" t="s">
        <v>1129</v>
      </c>
      <c r="C37" s="11" t="s">
        <v>1150</v>
      </c>
      <c r="D37" s="11" t="s">
        <v>602</v>
      </c>
      <c r="E37" s="24">
        <v>1</v>
      </c>
      <c r="F37" s="32">
        <v>0</v>
      </c>
      <c r="G37" s="32">
        <f t="shared" si="0"/>
        <v>0</v>
      </c>
    </row>
    <row r="38" spans="1:7" ht="48.75" customHeight="1">
      <c r="A38" s="11">
        <v>13</v>
      </c>
      <c r="B38" s="11" t="s">
        <v>1129</v>
      </c>
      <c r="C38" s="11" t="s">
        <v>1151</v>
      </c>
      <c r="D38" s="11" t="s">
        <v>62</v>
      </c>
      <c r="E38" s="24">
        <v>2</v>
      </c>
      <c r="F38" s="32">
        <v>0</v>
      </c>
      <c r="G38" s="32">
        <f t="shared" si="0"/>
        <v>0</v>
      </c>
    </row>
    <row r="39" spans="1:7" ht="409.5" customHeight="1">
      <c r="A39" s="127">
        <v>14</v>
      </c>
      <c r="B39" s="127" t="s">
        <v>1129</v>
      </c>
      <c r="C39" s="151" t="s">
        <v>1230</v>
      </c>
      <c r="D39" s="139" t="s">
        <v>62</v>
      </c>
      <c r="E39" s="144">
        <v>1</v>
      </c>
      <c r="F39" s="141">
        <v>0</v>
      </c>
      <c r="G39" s="141">
        <f t="shared" si="0"/>
        <v>0</v>
      </c>
    </row>
    <row r="40" spans="1:7" ht="305.25" customHeight="1">
      <c r="A40" s="127"/>
      <c r="B40" s="127"/>
      <c r="C40" s="152"/>
      <c r="D40" s="149"/>
      <c r="E40" s="148"/>
      <c r="F40" s="142"/>
      <c r="G40" s="142"/>
    </row>
    <row r="41" spans="1:7" ht="17.25" customHeight="1">
      <c r="A41" s="127"/>
      <c r="B41" s="127"/>
      <c r="C41" s="153"/>
      <c r="D41" s="140"/>
      <c r="E41" s="145"/>
      <c r="F41" s="143"/>
      <c r="G41" s="143"/>
    </row>
    <row r="42" spans="1:7" ht="14.25">
      <c r="A42" s="25"/>
      <c r="B42" s="25"/>
      <c r="C42" s="25"/>
      <c r="D42" s="121" t="s">
        <v>140</v>
      </c>
      <c r="E42" s="150"/>
      <c r="F42" s="150"/>
      <c r="G42" s="27">
        <f>SUM(G10:G39)</f>
        <v>0</v>
      </c>
    </row>
    <row r="45" spans="2:5" ht="15">
      <c r="B45" s="102" t="s">
        <v>324</v>
      </c>
      <c r="C45" s="102"/>
      <c r="D45" s="102"/>
      <c r="E45" s="102"/>
    </row>
    <row r="46" spans="2:5" ht="15">
      <c r="B46" s="102" t="s">
        <v>325</v>
      </c>
      <c r="C46" s="102"/>
      <c r="D46" s="102"/>
      <c r="E46" s="102"/>
    </row>
  </sheetData>
  <sheetProtection/>
  <mergeCells count="21">
    <mergeCell ref="A9:F9"/>
    <mergeCell ref="A24:D24"/>
    <mergeCell ref="C39:C41"/>
    <mergeCell ref="B39:B41"/>
    <mergeCell ref="A26:A27"/>
    <mergeCell ref="C26:C27"/>
    <mergeCell ref="E39:E41"/>
    <mergeCell ref="D39:D41"/>
    <mergeCell ref="D42:F42"/>
    <mergeCell ref="B45:E45"/>
    <mergeCell ref="B46:E46"/>
    <mergeCell ref="A39:A41"/>
    <mergeCell ref="B26:B27"/>
    <mergeCell ref="F39:F41"/>
    <mergeCell ref="A4:G4"/>
    <mergeCell ref="A7:E7"/>
    <mergeCell ref="G39:G41"/>
    <mergeCell ref="D26:D27"/>
    <mergeCell ref="E26:E27"/>
    <mergeCell ref="G26:G27"/>
    <mergeCell ref="F26:F27"/>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3:G13"/>
  <sheetViews>
    <sheetView zoomScalePageLayoutView="0" workbookViewId="0" topLeftCell="A1">
      <selection activeCell="G9" sqref="G9"/>
    </sheetView>
  </sheetViews>
  <sheetFormatPr defaultColWidth="8.796875" defaultRowHeight="14.25"/>
  <cols>
    <col min="1" max="1" width="5.09765625" style="0" customWidth="1"/>
    <col min="3" max="3" width="32.19921875" style="0" customWidth="1"/>
    <col min="4" max="4" width="5.8984375" style="0" customWidth="1"/>
    <col min="7" max="7" width="9.5" style="0" customWidth="1"/>
  </cols>
  <sheetData>
    <row r="3" spans="1:7" ht="15.75">
      <c r="A3" s="116" t="s">
        <v>1154</v>
      </c>
      <c r="B3" s="116"/>
      <c r="C3" s="116"/>
      <c r="D3" s="116"/>
      <c r="E3" s="116"/>
      <c r="F3" s="116"/>
      <c r="G3" s="116"/>
    </row>
    <row r="5" spans="1:7" ht="15.75">
      <c r="A5" s="154" t="s">
        <v>0</v>
      </c>
      <c r="B5" s="155"/>
      <c r="C5" s="155"/>
      <c r="D5" s="155"/>
      <c r="E5" s="55"/>
      <c r="F5" s="55"/>
      <c r="G5" s="56"/>
    </row>
    <row r="6" spans="1:7" ht="60">
      <c r="A6" s="57" t="s">
        <v>1</v>
      </c>
      <c r="B6" s="57" t="s">
        <v>2</v>
      </c>
      <c r="C6" s="57" t="s">
        <v>3</v>
      </c>
      <c r="D6" s="49" t="s">
        <v>4</v>
      </c>
      <c r="E6" s="57" t="s">
        <v>5</v>
      </c>
      <c r="F6" s="49" t="s">
        <v>139</v>
      </c>
      <c r="G6" s="49" t="s">
        <v>140</v>
      </c>
    </row>
    <row r="7" spans="1:7" ht="63.75">
      <c r="A7" s="32">
        <v>1</v>
      </c>
      <c r="B7" s="11" t="s">
        <v>268</v>
      </c>
      <c r="C7" s="11" t="s">
        <v>1155</v>
      </c>
      <c r="D7" s="32" t="s">
        <v>602</v>
      </c>
      <c r="E7" s="32">
        <v>1</v>
      </c>
      <c r="F7" s="32">
        <v>0</v>
      </c>
      <c r="G7" s="32">
        <f>ROUND(E7*F7,2)</f>
        <v>0</v>
      </c>
    </row>
    <row r="8" spans="4:7" ht="15">
      <c r="D8" s="122" t="s">
        <v>140</v>
      </c>
      <c r="E8" s="122"/>
      <c r="F8" s="122"/>
      <c r="G8" s="2">
        <f>G7</f>
        <v>0</v>
      </c>
    </row>
    <row r="12" spans="2:5" ht="15">
      <c r="B12" s="102" t="s">
        <v>324</v>
      </c>
      <c r="C12" s="102"/>
      <c r="D12" s="102"/>
      <c r="E12" s="102"/>
    </row>
    <row r="13" spans="2:5" ht="15">
      <c r="B13" s="102" t="s">
        <v>325</v>
      </c>
      <c r="C13" s="102"/>
      <c r="D13" s="102"/>
      <c r="E13" s="102"/>
    </row>
  </sheetData>
  <sheetProtection/>
  <mergeCells count="5">
    <mergeCell ref="A3:G3"/>
    <mergeCell ref="D8:F8"/>
    <mergeCell ref="B12:E12"/>
    <mergeCell ref="B13:E13"/>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149"/>
  <sheetViews>
    <sheetView zoomScalePageLayoutView="0" workbookViewId="0" topLeftCell="A1">
      <selection activeCell="G6" sqref="G6"/>
    </sheetView>
  </sheetViews>
  <sheetFormatPr defaultColWidth="8.796875" defaultRowHeight="14.25"/>
  <cols>
    <col min="1" max="1" width="3.69921875" style="72" customWidth="1"/>
    <col min="2" max="2" width="8.09765625" style="72" customWidth="1"/>
    <col min="3" max="3" width="120.69921875" style="72" customWidth="1"/>
    <col min="4" max="4" width="7.5" style="72" customWidth="1"/>
    <col min="5" max="5" width="5.09765625" style="72" customWidth="1"/>
    <col min="6" max="6" width="8.69921875" style="72" customWidth="1"/>
    <col min="7" max="7" width="10.69921875" style="72" customWidth="1"/>
    <col min="8" max="16384" width="9" style="72" customWidth="1"/>
  </cols>
  <sheetData>
    <row r="1" ht="15">
      <c r="C1" s="73" t="s">
        <v>1246</v>
      </c>
    </row>
    <row r="2" ht="15">
      <c r="C2" s="74" t="s">
        <v>1248</v>
      </c>
    </row>
    <row r="4" spans="1:7" s="78" customFormat="1" ht="15">
      <c r="A4" s="75" t="s">
        <v>1249</v>
      </c>
      <c r="B4" s="76"/>
      <c r="C4" s="77" t="s">
        <v>1250</v>
      </c>
      <c r="D4" s="76"/>
      <c r="E4" s="76"/>
      <c r="F4" s="76"/>
      <c r="G4" s="76"/>
    </row>
    <row r="5" spans="1:7" s="78" customFormat="1" ht="24">
      <c r="A5" s="77" t="s">
        <v>1</v>
      </c>
      <c r="B5" s="81" t="s">
        <v>2</v>
      </c>
      <c r="C5" s="77" t="s">
        <v>3</v>
      </c>
      <c r="D5" s="77" t="s">
        <v>4</v>
      </c>
      <c r="E5" s="77" t="s">
        <v>5</v>
      </c>
      <c r="F5" s="79" t="s">
        <v>1251</v>
      </c>
      <c r="G5" s="79" t="s">
        <v>140</v>
      </c>
    </row>
    <row r="6" spans="1:7" s="78" customFormat="1" ht="111" customHeight="1">
      <c r="A6" s="76">
        <v>1</v>
      </c>
      <c r="B6" s="80" t="s">
        <v>1252</v>
      </c>
      <c r="C6" s="80" t="s">
        <v>1253</v>
      </c>
      <c r="D6" s="76" t="s">
        <v>602</v>
      </c>
      <c r="E6" s="76">
        <v>1</v>
      </c>
      <c r="F6" s="76"/>
      <c r="G6" s="76">
        <f>ROUND(E6*F6,2)</f>
        <v>0</v>
      </c>
    </row>
    <row r="7" spans="1:7" s="78" customFormat="1" ht="15">
      <c r="A7" s="75" t="s">
        <v>1254</v>
      </c>
      <c r="B7" s="80"/>
      <c r="C7" s="77" t="s">
        <v>1255</v>
      </c>
      <c r="D7" s="76"/>
      <c r="E7" s="76"/>
      <c r="F7" s="76"/>
      <c r="G7" s="76">
        <f aca="true" t="shared" si="0" ref="G7:G70">ROUND(E7*F7,2)</f>
        <v>0</v>
      </c>
    </row>
    <row r="8" spans="1:7" s="78" customFormat="1" ht="36">
      <c r="A8" s="76">
        <v>2</v>
      </c>
      <c r="B8" s="80" t="s">
        <v>1256</v>
      </c>
      <c r="C8" s="80" t="s">
        <v>1257</v>
      </c>
      <c r="D8" s="76" t="s">
        <v>602</v>
      </c>
      <c r="E8" s="76">
        <v>1</v>
      </c>
      <c r="F8" s="76"/>
      <c r="G8" s="76">
        <f t="shared" si="0"/>
        <v>0</v>
      </c>
    </row>
    <row r="9" spans="1:7" s="78" customFormat="1" ht="36">
      <c r="A9" s="76">
        <v>3</v>
      </c>
      <c r="B9" s="80" t="s">
        <v>1258</v>
      </c>
      <c r="C9" s="80" t="s">
        <v>1259</v>
      </c>
      <c r="D9" s="76" t="s">
        <v>62</v>
      </c>
      <c r="E9" s="76">
        <v>2</v>
      </c>
      <c r="F9" s="76"/>
      <c r="G9" s="76">
        <f t="shared" si="0"/>
        <v>0</v>
      </c>
    </row>
    <row r="10" spans="1:7" s="78" customFormat="1" ht="36">
      <c r="A10" s="76">
        <v>4</v>
      </c>
      <c r="B10" s="80" t="s">
        <v>1260</v>
      </c>
      <c r="C10" s="80" t="s">
        <v>1261</v>
      </c>
      <c r="D10" s="76" t="s">
        <v>602</v>
      </c>
      <c r="E10" s="76">
        <v>1</v>
      </c>
      <c r="F10" s="76"/>
      <c r="G10" s="76">
        <f t="shared" si="0"/>
        <v>0</v>
      </c>
    </row>
    <row r="11" spans="1:7" s="78" customFormat="1" ht="36">
      <c r="A11" s="76">
        <v>5</v>
      </c>
      <c r="B11" s="80" t="s">
        <v>1262</v>
      </c>
      <c r="C11" s="80" t="s">
        <v>1263</v>
      </c>
      <c r="D11" s="76" t="s">
        <v>62</v>
      </c>
      <c r="E11" s="76">
        <v>1</v>
      </c>
      <c r="F11" s="76"/>
      <c r="G11" s="76">
        <f t="shared" si="0"/>
        <v>0</v>
      </c>
    </row>
    <row r="12" spans="1:7" s="78" customFormat="1" ht="36">
      <c r="A12" s="76">
        <v>6</v>
      </c>
      <c r="B12" s="80" t="s">
        <v>1264</v>
      </c>
      <c r="C12" s="80" t="s">
        <v>1265</v>
      </c>
      <c r="D12" s="76" t="s">
        <v>62</v>
      </c>
      <c r="E12" s="76">
        <v>1</v>
      </c>
      <c r="F12" s="76"/>
      <c r="G12" s="76">
        <f t="shared" si="0"/>
        <v>0</v>
      </c>
    </row>
    <row r="13" spans="1:7" s="78" customFormat="1" ht="218.25" customHeight="1">
      <c r="A13" s="76">
        <v>7</v>
      </c>
      <c r="B13" s="80" t="s">
        <v>1266</v>
      </c>
      <c r="C13" s="80" t="s">
        <v>1267</v>
      </c>
      <c r="D13" s="76" t="s">
        <v>602</v>
      </c>
      <c r="E13" s="76">
        <v>1</v>
      </c>
      <c r="F13" s="76"/>
      <c r="G13" s="76">
        <f t="shared" si="0"/>
        <v>0</v>
      </c>
    </row>
    <row r="14" spans="1:7" s="78" customFormat="1" ht="15">
      <c r="A14" s="75" t="s">
        <v>1268</v>
      </c>
      <c r="B14" s="80"/>
      <c r="C14" s="77" t="s">
        <v>1269</v>
      </c>
      <c r="D14" s="76"/>
      <c r="E14" s="76"/>
      <c r="F14" s="76"/>
      <c r="G14" s="76">
        <f t="shared" si="0"/>
        <v>0</v>
      </c>
    </row>
    <row r="15" spans="1:7" s="78" customFormat="1" ht="36">
      <c r="A15" s="76">
        <v>8</v>
      </c>
      <c r="B15" s="80" t="s">
        <v>1270</v>
      </c>
      <c r="C15" s="80" t="s">
        <v>1271</v>
      </c>
      <c r="D15" s="76" t="s">
        <v>602</v>
      </c>
      <c r="E15" s="76">
        <v>1</v>
      </c>
      <c r="F15" s="76"/>
      <c r="G15" s="76">
        <f t="shared" si="0"/>
        <v>0</v>
      </c>
    </row>
    <row r="16" spans="1:7" s="78" customFormat="1" ht="36">
      <c r="A16" s="76">
        <v>9</v>
      </c>
      <c r="B16" s="80" t="s">
        <v>1272</v>
      </c>
      <c r="C16" s="80" t="s">
        <v>1273</v>
      </c>
      <c r="D16" s="76" t="s">
        <v>62</v>
      </c>
      <c r="E16" s="76">
        <v>1</v>
      </c>
      <c r="F16" s="76"/>
      <c r="G16" s="76">
        <f t="shared" si="0"/>
        <v>0</v>
      </c>
    </row>
    <row r="17" spans="1:7" s="78" customFormat="1" ht="36">
      <c r="A17" s="76">
        <v>10</v>
      </c>
      <c r="B17" s="80" t="s">
        <v>578</v>
      </c>
      <c r="C17" s="80" t="s">
        <v>1428</v>
      </c>
      <c r="D17" s="76" t="s">
        <v>62</v>
      </c>
      <c r="E17" s="76">
        <v>1</v>
      </c>
      <c r="F17" s="76"/>
      <c r="G17" s="76">
        <f t="shared" si="0"/>
        <v>0</v>
      </c>
    </row>
    <row r="18" spans="1:7" s="78" customFormat="1" ht="36">
      <c r="A18" s="76">
        <v>11</v>
      </c>
      <c r="B18" s="80" t="s">
        <v>1274</v>
      </c>
      <c r="C18" s="80" t="s">
        <v>1429</v>
      </c>
      <c r="D18" s="76" t="s">
        <v>602</v>
      </c>
      <c r="E18" s="76">
        <v>1</v>
      </c>
      <c r="F18" s="76"/>
      <c r="G18" s="76">
        <f t="shared" si="0"/>
        <v>0</v>
      </c>
    </row>
    <row r="19" spans="1:7" s="78" customFormat="1" ht="36">
      <c r="A19" s="76">
        <v>12</v>
      </c>
      <c r="B19" s="80" t="s">
        <v>1275</v>
      </c>
      <c r="C19" s="80" t="s">
        <v>1430</v>
      </c>
      <c r="D19" s="76" t="s">
        <v>62</v>
      </c>
      <c r="E19" s="76">
        <v>1</v>
      </c>
      <c r="F19" s="76"/>
      <c r="G19" s="76">
        <f t="shared" si="0"/>
        <v>0</v>
      </c>
    </row>
    <row r="20" spans="1:7" s="78" customFormat="1" ht="36">
      <c r="A20" s="76">
        <v>13</v>
      </c>
      <c r="B20" s="80" t="s">
        <v>1276</v>
      </c>
      <c r="C20" s="80" t="s">
        <v>1431</v>
      </c>
      <c r="D20" s="76" t="s">
        <v>62</v>
      </c>
      <c r="E20" s="76">
        <v>1</v>
      </c>
      <c r="F20" s="76"/>
      <c r="G20" s="76">
        <f t="shared" si="0"/>
        <v>0</v>
      </c>
    </row>
    <row r="21" spans="1:7" s="78" customFormat="1" ht="36">
      <c r="A21" s="76">
        <v>14</v>
      </c>
      <c r="B21" s="80" t="s">
        <v>1274</v>
      </c>
      <c r="C21" s="80" t="s">
        <v>1277</v>
      </c>
      <c r="D21" s="76" t="s">
        <v>602</v>
      </c>
      <c r="E21" s="76">
        <v>1</v>
      </c>
      <c r="F21" s="76"/>
      <c r="G21" s="76">
        <f t="shared" si="0"/>
        <v>0</v>
      </c>
    </row>
    <row r="22" spans="1:7" s="78" customFormat="1" ht="36">
      <c r="A22" s="76">
        <v>15</v>
      </c>
      <c r="B22" s="80" t="s">
        <v>1275</v>
      </c>
      <c r="C22" s="80" t="s">
        <v>1278</v>
      </c>
      <c r="D22" s="76" t="s">
        <v>62</v>
      </c>
      <c r="E22" s="76">
        <v>1</v>
      </c>
      <c r="F22" s="76"/>
      <c r="G22" s="76">
        <f t="shared" si="0"/>
        <v>0</v>
      </c>
    </row>
    <row r="23" spans="1:7" s="78" customFormat="1" ht="39" customHeight="1">
      <c r="A23" s="76">
        <v>16</v>
      </c>
      <c r="B23" s="80" t="s">
        <v>1276</v>
      </c>
      <c r="C23" s="80" t="s">
        <v>1279</v>
      </c>
      <c r="D23" s="76" t="s">
        <v>62</v>
      </c>
      <c r="E23" s="76">
        <v>1</v>
      </c>
      <c r="F23" s="76"/>
      <c r="G23" s="76">
        <f t="shared" si="0"/>
        <v>0</v>
      </c>
    </row>
    <row r="24" spans="1:7" s="78" customFormat="1" ht="36">
      <c r="A24" s="76">
        <v>17</v>
      </c>
      <c r="B24" s="80" t="s">
        <v>1258</v>
      </c>
      <c r="C24" s="80" t="s">
        <v>1280</v>
      </c>
      <c r="D24" s="76" t="s">
        <v>62</v>
      </c>
      <c r="E24" s="76">
        <v>2</v>
      </c>
      <c r="F24" s="76"/>
      <c r="G24" s="76">
        <f t="shared" si="0"/>
        <v>0</v>
      </c>
    </row>
    <row r="25" spans="1:7" s="78" customFormat="1" ht="36">
      <c r="A25" s="76">
        <v>18</v>
      </c>
      <c r="B25" s="80" t="s">
        <v>1262</v>
      </c>
      <c r="C25" s="80" t="s">
        <v>1263</v>
      </c>
      <c r="D25" s="76" t="s">
        <v>62</v>
      </c>
      <c r="E25" s="76">
        <v>1</v>
      </c>
      <c r="F25" s="76"/>
      <c r="G25" s="76">
        <f t="shared" si="0"/>
        <v>0</v>
      </c>
    </row>
    <row r="26" spans="1:7" s="78" customFormat="1" ht="36">
      <c r="A26" s="76">
        <v>19</v>
      </c>
      <c r="B26" s="80" t="s">
        <v>1281</v>
      </c>
      <c r="C26" s="80" t="s">
        <v>1282</v>
      </c>
      <c r="D26" s="76" t="s">
        <v>62</v>
      </c>
      <c r="E26" s="76">
        <v>1</v>
      </c>
      <c r="F26" s="76"/>
      <c r="G26" s="76">
        <f t="shared" si="0"/>
        <v>0</v>
      </c>
    </row>
    <row r="27" spans="1:7" s="78" customFormat="1" ht="366" customHeight="1">
      <c r="A27" s="76">
        <v>20</v>
      </c>
      <c r="B27" s="80" t="s">
        <v>1266</v>
      </c>
      <c r="C27" s="80" t="s">
        <v>1283</v>
      </c>
      <c r="D27" s="76" t="s">
        <v>602</v>
      </c>
      <c r="E27" s="76">
        <v>1</v>
      </c>
      <c r="F27" s="76"/>
      <c r="G27" s="76">
        <f t="shared" si="0"/>
        <v>0</v>
      </c>
    </row>
    <row r="28" spans="1:7" s="78" customFormat="1" ht="15">
      <c r="A28" s="75" t="s">
        <v>1284</v>
      </c>
      <c r="B28" s="80"/>
      <c r="C28" s="77" t="s">
        <v>1285</v>
      </c>
      <c r="D28" s="76"/>
      <c r="E28" s="76"/>
      <c r="F28" s="76"/>
      <c r="G28" s="76">
        <f t="shared" si="0"/>
        <v>0</v>
      </c>
    </row>
    <row r="29" spans="1:7" s="78" customFormat="1" ht="36">
      <c r="A29" s="76">
        <v>21</v>
      </c>
      <c r="B29" s="80" t="s">
        <v>1286</v>
      </c>
      <c r="C29" s="80" t="s">
        <v>1287</v>
      </c>
      <c r="D29" s="76" t="s">
        <v>602</v>
      </c>
      <c r="E29" s="76">
        <v>2</v>
      </c>
      <c r="F29" s="76"/>
      <c r="G29" s="76">
        <f t="shared" si="0"/>
        <v>0</v>
      </c>
    </row>
    <row r="30" spans="1:7" s="78" customFormat="1" ht="36">
      <c r="A30" s="76">
        <v>22</v>
      </c>
      <c r="B30" s="80" t="s">
        <v>1288</v>
      </c>
      <c r="C30" s="80" t="s">
        <v>1289</v>
      </c>
      <c r="D30" s="76" t="s">
        <v>602</v>
      </c>
      <c r="E30" s="76">
        <v>2</v>
      </c>
      <c r="F30" s="76"/>
      <c r="G30" s="76">
        <f t="shared" si="0"/>
        <v>0</v>
      </c>
    </row>
    <row r="31" spans="1:7" s="78" customFormat="1" ht="36">
      <c r="A31" s="76">
        <v>23</v>
      </c>
      <c r="B31" s="80" t="s">
        <v>1290</v>
      </c>
      <c r="C31" s="80" t="s">
        <v>1432</v>
      </c>
      <c r="D31" s="76" t="s">
        <v>62</v>
      </c>
      <c r="E31" s="76">
        <v>1</v>
      </c>
      <c r="F31" s="76"/>
      <c r="G31" s="76">
        <f t="shared" si="0"/>
        <v>0</v>
      </c>
    </row>
    <row r="32" spans="1:7" s="78" customFormat="1" ht="36">
      <c r="A32" s="76">
        <v>24</v>
      </c>
      <c r="B32" s="80" t="s">
        <v>1291</v>
      </c>
      <c r="C32" s="80" t="s">
        <v>1292</v>
      </c>
      <c r="D32" s="76" t="s">
        <v>602</v>
      </c>
      <c r="E32" s="76">
        <v>2</v>
      </c>
      <c r="F32" s="76"/>
      <c r="G32" s="76">
        <f t="shared" si="0"/>
        <v>0</v>
      </c>
    </row>
    <row r="33" spans="1:7" s="78" customFormat="1" ht="36">
      <c r="A33" s="76">
        <v>25</v>
      </c>
      <c r="B33" s="80" t="s">
        <v>1293</v>
      </c>
      <c r="C33" s="80" t="s">
        <v>1294</v>
      </c>
      <c r="D33" s="76" t="s">
        <v>46</v>
      </c>
      <c r="E33" s="76">
        <v>1</v>
      </c>
      <c r="F33" s="76"/>
      <c r="G33" s="76">
        <f t="shared" si="0"/>
        <v>0</v>
      </c>
    </row>
    <row r="34" spans="1:7" s="78" customFormat="1" ht="36">
      <c r="A34" s="76">
        <v>26</v>
      </c>
      <c r="B34" s="80" t="s">
        <v>1295</v>
      </c>
      <c r="C34" s="80" t="s">
        <v>1296</v>
      </c>
      <c r="D34" s="76" t="s">
        <v>62</v>
      </c>
      <c r="E34" s="76">
        <v>1</v>
      </c>
      <c r="F34" s="76"/>
      <c r="G34" s="76">
        <f t="shared" si="0"/>
        <v>0</v>
      </c>
    </row>
    <row r="35" spans="1:7" s="78" customFormat="1" ht="279.75" customHeight="1">
      <c r="A35" s="76">
        <v>27</v>
      </c>
      <c r="B35" s="80" t="s">
        <v>1266</v>
      </c>
      <c r="C35" s="80" t="s">
        <v>1297</v>
      </c>
      <c r="D35" s="76" t="s">
        <v>602</v>
      </c>
      <c r="E35" s="76">
        <v>1</v>
      </c>
      <c r="F35" s="76"/>
      <c r="G35" s="76">
        <f t="shared" si="0"/>
        <v>0</v>
      </c>
    </row>
    <row r="36" spans="1:7" s="78" customFormat="1" ht="15">
      <c r="A36" s="75" t="s">
        <v>1298</v>
      </c>
      <c r="B36" s="80"/>
      <c r="C36" s="81" t="s">
        <v>1299</v>
      </c>
      <c r="D36" s="76"/>
      <c r="E36" s="76"/>
      <c r="F36" s="76"/>
      <c r="G36" s="76">
        <f t="shared" si="0"/>
        <v>0</v>
      </c>
    </row>
    <row r="37" spans="1:7" s="78" customFormat="1" ht="36">
      <c r="A37" s="76">
        <v>28</v>
      </c>
      <c r="B37" s="80" t="s">
        <v>1300</v>
      </c>
      <c r="C37" s="80" t="s">
        <v>1433</v>
      </c>
      <c r="D37" s="76" t="s">
        <v>62</v>
      </c>
      <c r="E37" s="76">
        <v>1</v>
      </c>
      <c r="F37" s="76"/>
      <c r="G37" s="76">
        <f t="shared" si="0"/>
        <v>0</v>
      </c>
    </row>
    <row r="38" spans="1:7" s="78" customFormat="1" ht="36">
      <c r="A38" s="76">
        <v>29</v>
      </c>
      <c r="B38" s="80" t="s">
        <v>1300</v>
      </c>
      <c r="C38" s="80" t="s">
        <v>1434</v>
      </c>
      <c r="D38" s="76" t="s">
        <v>62</v>
      </c>
      <c r="E38" s="76">
        <v>1</v>
      </c>
      <c r="F38" s="76"/>
      <c r="G38" s="76">
        <f t="shared" si="0"/>
        <v>0</v>
      </c>
    </row>
    <row r="39" spans="1:7" s="78" customFormat="1" ht="36">
      <c r="A39" s="76">
        <v>30</v>
      </c>
      <c r="B39" s="80" t="s">
        <v>1301</v>
      </c>
      <c r="C39" s="80" t="s">
        <v>1302</v>
      </c>
      <c r="D39" s="76" t="s">
        <v>602</v>
      </c>
      <c r="E39" s="76">
        <v>1</v>
      </c>
      <c r="F39" s="76"/>
      <c r="G39" s="76">
        <f t="shared" si="0"/>
        <v>0</v>
      </c>
    </row>
    <row r="40" spans="1:7" s="78" customFormat="1" ht="36">
      <c r="A40" s="76">
        <v>31</v>
      </c>
      <c r="B40" s="80" t="s">
        <v>1303</v>
      </c>
      <c r="C40" s="80" t="s">
        <v>1304</v>
      </c>
      <c r="D40" s="76" t="s">
        <v>62</v>
      </c>
      <c r="E40" s="76">
        <v>1</v>
      </c>
      <c r="F40" s="76"/>
      <c r="G40" s="76">
        <f t="shared" si="0"/>
        <v>0</v>
      </c>
    </row>
    <row r="41" spans="1:7" s="78" customFormat="1" ht="132">
      <c r="A41" s="76">
        <v>32</v>
      </c>
      <c r="B41" s="80" t="s">
        <v>1266</v>
      </c>
      <c r="C41" s="80" t="s">
        <v>1305</v>
      </c>
      <c r="D41" s="76" t="s">
        <v>602</v>
      </c>
      <c r="E41" s="76">
        <v>1</v>
      </c>
      <c r="F41" s="76"/>
      <c r="G41" s="76">
        <f t="shared" si="0"/>
        <v>0</v>
      </c>
    </row>
    <row r="42" spans="1:7" s="78" customFormat="1" ht="15">
      <c r="A42" s="75" t="s">
        <v>1306</v>
      </c>
      <c r="B42" s="80"/>
      <c r="C42" s="81" t="s">
        <v>1307</v>
      </c>
      <c r="D42" s="76"/>
      <c r="E42" s="76"/>
      <c r="F42" s="76"/>
      <c r="G42" s="76">
        <f t="shared" si="0"/>
        <v>0</v>
      </c>
    </row>
    <row r="43" spans="1:7" s="78" customFormat="1" ht="41.25" customHeight="1">
      <c r="A43" s="76">
        <v>33</v>
      </c>
      <c r="B43" s="80" t="s">
        <v>1308</v>
      </c>
      <c r="C43" s="80" t="s">
        <v>1309</v>
      </c>
      <c r="D43" s="76" t="s">
        <v>54</v>
      </c>
      <c r="E43" s="76">
        <v>2</v>
      </c>
      <c r="F43" s="76"/>
      <c r="G43" s="76">
        <f t="shared" si="0"/>
        <v>0</v>
      </c>
    </row>
    <row r="44" spans="1:7" s="78" customFormat="1" ht="36">
      <c r="A44" s="76">
        <v>34</v>
      </c>
      <c r="B44" s="80" t="s">
        <v>1310</v>
      </c>
      <c r="C44" s="80" t="s">
        <v>1311</v>
      </c>
      <c r="D44" s="76" t="s">
        <v>602</v>
      </c>
      <c r="E44" s="76">
        <v>2</v>
      </c>
      <c r="F44" s="76"/>
      <c r="G44" s="76">
        <f t="shared" si="0"/>
        <v>0</v>
      </c>
    </row>
    <row r="45" spans="1:7" s="78" customFormat="1" ht="36">
      <c r="A45" s="76">
        <v>35</v>
      </c>
      <c r="B45" s="80" t="s">
        <v>1312</v>
      </c>
      <c r="C45" s="80" t="s">
        <v>1313</v>
      </c>
      <c r="D45" s="76" t="s">
        <v>602</v>
      </c>
      <c r="E45" s="76">
        <v>2</v>
      </c>
      <c r="F45" s="76"/>
      <c r="G45" s="76">
        <f t="shared" si="0"/>
        <v>0</v>
      </c>
    </row>
    <row r="46" spans="1:7" s="78" customFormat="1" ht="86.25" customHeight="1">
      <c r="A46" s="76">
        <v>36</v>
      </c>
      <c r="B46" s="80" t="s">
        <v>1266</v>
      </c>
      <c r="C46" s="80" t="s">
        <v>1314</v>
      </c>
      <c r="D46" s="76" t="s">
        <v>602</v>
      </c>
      <c r="E46" s="76">
        <v>2</v>
      </c>
      <c r="F46" s="76"/>
      <c r="G46" s="76">
        <f t="shared" si="0"/>
        <v>0</v>
      </c>
    </row>
    <row r="47" spans="1:7" s="78" customFormat="1" ht="15">
      <c r="A47" s="75" t="s">
        <v>1315</v>
      </c>
      <c r="B47" s="80"/>
      <c r="C47" s="81" t="s">
        <v>1316</v>
      </c>
      <c r="D47" s="76"/>
      <c r="E47" s="76"/>
      <c r="F47" s="76"/>
      <c r="G47" s="76">
        <f t="shared" si="0"/>
        <v>0</v>
      </c>
    </row>
    <row r="48" spans="1:7" s="78" customFormat="1" ht="36">
      <c r="A48" s="76">
        <v>37</v>
      </c>
      <c r="B48" s="80" t="s">
        <v>1308</v>
      </c>
      <c r="C48" s="80" t="s">
        <v>1435</v>
      </c>
      <c r="D48" s="76" t="s">
        <v>54</v>
      </c>
      <c r="E48" s="76">
        <v>2</v>
      </c>
      <c r="F48" s="76"/>
      <c r="G48" s="76">
        <f t="shared" si="0"/>
        <v>0</v>
      </c>
    </row>
    <row r="49" spans="1:7" s="78" customFormat="1" ht="36">
      <c r="A49" s="76">
        <v>38</v>
      </c>
      <c r="B49" s="80" t="s">
        <v>1310</v>
      </c>
      <c r="C49" s="80" t="s">
        <v>1436</v>
      </c>
      <c r="D49" s="76" t="s">
        <v>602</v>
      </c>
      <c r="E49" s="76">
        <v>2</v>
      </c>
      <c r="F49" s="76"/>
      <c r="G49" s="76">
        <f t="shared" si="0"/>
        <v>0</v>
      </c>
    </row>
    <row r="50" spans="1:7" s="78" customFormat="1" ht="60.75" customHeight="1">
      <c r="A50" s="76">
        <v>39</v>
      </c>
      <c r="B50" s="80" t="s">
        <v>1266</v>
      </c>
      <c r="C50" s="80" t="s">
        <v>1317</v>
      </c>
      <c r="D50" s="76" t="s">
        <v>602</v>
      </c>
      <c r="E50" s="76">
        <v>2</v>
      </c>
      <c r="F50" s="76"/>
      <c r="G50" s="76">
        <f t="shared" si="0"/>
        <v>0</v>
      </c>
    </row>
    <row r="51" spans="1:7" s="78" customFormat="1" ht="15">
      <c r="A51" s="75" t="s">
        <v>1318</v>
      </c>
      <c r="B51" s="80"/>
      <c r="C51" s="81" t="s">
        <v>1319</v>
      </c>
      <c r="D51" s="76"/>
      <c r="E51" s="76"/>
      <c r="F51" s="76"/>
      <c r="G51" s="76">
        <f t="shared" si="0"/>
        <v>0</v>
      </c>
    </row>
    <row r="52" spans="1:7" s="78" customFormat="1" ht="36">
      <c r="A52" s="76">
        <v>40</v>
      </c>
      <c r="B52" s="80" t="s">
        <v>1320</v>
      </c>
      <c r="C52" s="80" t="s">
        <v>1437</v>
      </c>
      <c r="D52" s="76" t="s">
        <v>602</v>
      </c>
      <c r="E52" s="76">
        <v>2</v>
      </c>
      <c r="F52" s="76"/>
      <c r="G52" s="76">
        <f t="shared" si="0"/>
        <v>0</v>
      </c>
    </row>
    <row r="53" spans="1:7" s="78" customFormat="1" ht="36">
      <c r="A53" s="76">
        <v>41</v>
      </c>
      <c r="B53" s="80" t="s">
        <v>1310</v>
      </c>
      <c r="C53" s="80" t="s">
        <v>1438</v>
      </c>
      <c r="D53" s="76" t="s">
        <v>602</v>
      </c>
      <c r="E53" s="76">
        <v>2</v>
      </c>
      <c r="F53" s="76"/>
      <c r="G53" s="76">
        <f t="shared" si="0"/>
        <v>0</v>
      </c>
    </row>
    <row r="54" spans="1:7" s="78" customFormat="1" ht="36">
      <c r="A54" s="76">
        <v>42</v>
      </c>
      <c r="B54" s="80" t="s">
        <v>1321</v>
      </c>
      <c r="C54" s="80" t="s">
        <v>1322</v>
      </c>
      <c r="D54" s="76" t="s">
        <v>635</v>
      </c>
      <c r="E54" s="76">
        <v>2</v>
      </c>
      <c r="F54" s="76"/>
      <c r="G54" s="76">
        <f t="shared" si="0"/>
        <v>0</v>
      </c>
    </row>
    <row r="55" spans="1:7" s="78" customFormat="1" ht="36">
      <c r="A55" s="76">
        <v>43</v>
      </c>
      <c r="B55" s="80" t="s">
        <v>1323</v>
      </c>
      <c r="C55" s="80" t="s">
        <v>1439</v>
      </c>
      <c r="D55" s="76" t="s">
        <v>602</v>
      </c>
      <c r="E55" s="76">
        <v>2</v>
      </c>
      <c r="F55" s="76"/>
      <c r="G55" s="76">
        <f t="shared" si="0"/>
        <v>0</v>
      </c>
    </row>
    <row r="56" spans="1:7" s="78" customFormat="1" ht="36">
      <c r="A56" s="76">
        <v>44</v>
      </c>
      <c r="B56" s="80" t="s">
        <v>1312</v>
      </c>
      <c r="C56" s="80" t="s">
        <v>1440</v>
      </c>
      <c r="D56" s="76" t="s">
        <v>602</v>
      </c>
      <c r="E56" s="76">
        <v>2</v>
      </c>
      <c r="F56" s="76"/>
      <c r="G56" s="76">
        <f t="shared" si="0"/>
        <v>0</v>
      </c>
    </row>
    <row r="57" spans="1:7" s="78" customFormat="1" ht="36">
      <c r="A57" s="76">
        <v>45</v>
      </c>
      <c r="B57" s="80" t="s">
        <v>1290</v>
      </c>
      <c r="C57" s="80" t="s">
        <v>1324</v>
      </c>
      <c r="D57" s="76" t="s">
        <v>62</v>
      </c>
      <c r="E57" s="76">
        <v>2</v>
      </c>
      <c r="F57" s="76"/>
      <c r="G57" s="76">
        <f t="shared" si="0"/>
        <v>0</v>
      </c>
    </row>
    <row r="58" spans="1:7" s="78" customFormat="1" ht="36">
      <c r="A58" s="76">
        <v>46</v>
      </c>
      <c r="B58" s="80" t="s">
        <v>1312</v>
      </c>
      <c r="C58" s="80" t="s">
        <v>1441</v>
      </c>
      <c r="D58" s="76" t="s">
        <v>602</v>
      </c>
      <c r="E58" s="76">
        <v>2</v>
      </c>
      <c r="F58" s="76"/>
      <c r="G58" s="76">
        <f t="shared" si="0"/>
        <v>0</v>
      </c>
    </row>
    <row r="59" spans="1:7" s="78" customFormat="1" ht="36">
      <c r="A59" s="76">
        <v>47</v>
      </c>
      <c r="B59" s="80" t="s">
        <v>1325</v>
      </c>
      <c r="C59" s="80" t="s">
        <v>1442</v>
      </c>
      <c r="D59" s="76" t="s">
        <v>62</v>
      </c>
      <c r="E59" s="76">
        <v>2</v>
      </c>
      <c r="F59" s="76"/>
      <c r="G59" s="76">
        <f t="shared" si="0"/>
        <v>0</v>
      </c>
    </row>
    <row r="60" spans="1:7" s="78" customFormat="1" ht="38.25" customHeight="1">
      <c r="A60" s="76">
        <v>48</v>
      </c>
      <c r="B60" s="80" t="s">
        <v>1326</v>
      </c>
      <c r="C60" s="80" t="s">
        <v>1443</v>
      </c>
      <c r="D60" s="76" t="s">
        <v>1327</v>
      </c>
      <c r="E60" s="76">
        <v>2</v>
      </c>
      <c r="F60" s="76"/>
      <c r="G60" s="76">
        <f t="shared" si="0"/>
        <v>0</v>
      </c>
    </row>
    <row r="61" spans="1:7" s="78" customFormat="1" ht="405" customHeight="1">
      <c r="A61" s="76">
        <v>49</v>
      </c>
      <c r="B61" s="80" t="s">
        <v>1266</v>
      </c>
      <c r="C61" s="80" t="s">
        <v>1427</v>
      </c>
      <c r="D61" s="76" t="s">
        <v>602</v>
      </c>
      <c r="E61" s="76">
        <v>2</v>
      </c>
      <c r="F61" s="76"/>
      <c r="G61" s="76">
        <f t="shared" si="0"/>
        <v>0</v>
      </c>
    </row>
    <row r="62" spans="1:7" s="78" customFormat="1" ht="15" customHeight="1">
      <c r="A62" s="75" t="s">
        <v>1328</v>
      </c>
      <c r="B62" s="80"/>
      <c r="C62" s="81" t="s">
        <v>1329</v>
      </c>
      <c r="D62" s="76"/>
      <c r="E62" s="76"/>
      <c r="F62" s="76"/>
      <c r="G62" s="76">
        <f t="shared" si="0"/>
        <v>0</v>
      </c>
    </row>
    <row r="63" spans="1:7" s="78" customFormat="1" ht="36">
      <c r="A63" s="76">
        <v>50</v>
      </c>
      <c r="B63" s="80" t="s">
        <v>1281</v>
      </c>
      <c r="C63" s="80" t="s">
        <v>1282</v>
      </c>
      <c r="D63" s="76" t="s">
        <v>62</v>
      </c>
      <c r="E63" s="76">
        <v>2</v>
      </c>
      <c r="F63" s="76"/>
      <c r="G63" s="76">
        <f t="shared" si="0"/>
        <v>0</v>
      </c>
    </row>
    <row r="64" spans="1:7" s="78" customFormat="1" ht="36">
      <c r="A64" s="76">
        <v>51</v>
      </c>
      <c r="B64" s="80" t="s">
        <v>1281</v>
      </c>
      <c r="C64" s="80" t="s">
        <v>1330</v>
      </c>
      <c r="D64" s="76" t="s">
        <v>62</v>
      </c>
      <c r="E64" s="76">
        <v>2</v>
      </c>
      <c r="F64" s="76"/>
      <c r="G64" s="76">
        <f t="shared" si="0"/>
        <v>0</v>
      </c>
    </row>
    <row r="65" spans="1:7" s="78" customFormat="1" ht="96">
      <c r="A65" s="76">
        <v>52</v>
      </c>
      <c r="B65" s="80" t="s">
        <v>1266</v>
      </c>
      <c r="C65" s="80" t="s">
        <v>1331</v>
      </c>
      <c r="D65" s="76" t="s">
        <v>602</v>
      </c>
      <c r="E65" s="76">
        <v>2</v>
      </c>
      <c r="F65" s="76"/>
      <c r="G65" s="76">
        <f t="shared" si="0"/>
        <v>0</v>
      </c>
    </row>
    <row r="66" spans="1:7" s="78" customFormat="1" ht="15">
      <c r="A66" s="75" t="s">
        <v>1332</v>
      </c>
      <c r="B66" s="80"/>
      <c r="C66" s="81" t="s">
        <v>1333</v>
      </c>
      <c r="D66" s="76"/>
      <c r="E66" s="76"/>
      <c r="F66" s="76"/>
      <c r="G66" s="76">
        <f t="shared" si="0"/>
        <v>0</v>
      </c>
    </row>
    <row r="67" spans="1:7" s="78" customFormat="1" ht="36">
      <c r="A67" s="76">
        <v>53</v>
      </c>
      <c r="B67" s="80" t="s">
        <v>1295</v>
      </c>
      <c r="C67" s="80" t="s">
        <v>1334</v>
      </c>
      <c r="D67" s="76" t="s">
        <v>62</v>
      </c>
      <c r="E67" s="76">
        <v>2</v>
      </c>
      <c r="F67" s="76"/>
      <c r="G67" s="76">
        <f t="shared" si="0"/>
        <v>0</v>
      </c>
    </row>
    <row r="68" spans="1:7" s="78" customFormat="1" ht="36">
      <c r="A68" s="76">
        <v>54</v>
      </c>
      <c r="B68" s="80" t="s">
        <v>1335</v>
      </c>
      <c r="C68" s="80" t="s">
        <v>1444</v>
      </c>
      <c r="D68" s="76" t="s">
        <v>602</v>
      </c>
      <c r="E68" s="76">
        <v>2</v>
      </c>
      <c r="F68" s="76"/>
      <c r="G68" s="76">
        <f t="shared" si="0"/>
        <v>0</v>
      </c>
    </row>
    <row r="69" spans="1:7" s="78" customFormat="1" ht="36">
      <c r="A69" s="76">
        <v>55</v>
      </c>
      <c r="B69" s="80" t="s">
        <v>1290</v>
      </c>
      <c r="C69" s="80" t="s">
        <v>1445</v>
      </c>
      <c r="D69" s="76" t="s">
        <v>62</v>
      </c>
      <c r="E69" s="76">
        <v>2</v>
      </c>
      <c r="F69" s="76"/>
      <c r="G69" s="76">
        <f t="shared" si="0"/>
        <v>0</v>
      </c>
    </row>
    <row r="70" spans="1:7" s="78" customFormat="1" ht="273.75" customHeight="1">
      <c r="A70" s="76">
        <v>56</v>
      </c>
      <c r="B70" s="80" t="s">
        <v>1266</v>
      </c>
      <c r="C70" s="80" t="s">
        <v>1336</v>
      </c>
      <c r="D70" s="76" t="s">
        <v>602</v>
      </c>
      <c r="E70" s="76">
        <v>2</v>
      </c>
      <c r="F70" s="76"/>
      <c r="G70" s="76">
        <f t="shared" si="0"/>
        <v>0</v>
      </c>
    </row>
    <row r="71" spans="1:7" s="78" customFormat="1" ht="15">
      <c r="A71" s="75" t="s">
        <v>1337</v>
      </c>
      <c r="B71" s="80"/>
      <c r="C71" s="81" t="s">
        <v>1338</v>
      </c>
      <c r="D71" s="76"/>
      <c r="E71" s="76"/>
      <c r="F71" s="76"/>
      <c r="G71" s="76">
        <f aca="true" t="shared" si="1" ref="G71:G134">ROUND(E71*F71,2)</f>
        <v>0</v>
      </c>
    </row>
    <row r="72" spans="1:7" s="78" customFormat="1" ht="36">
      <c r="A72" s="76">
        <v>57</v>
      </c>
      <c r="B72" s="80" t="s">
        <v>1339</v>
      </c>
      <c r="C72" s="80" t="s">
        <v>1340</v>
      </c>
      <c r="D72" s="76" t="s">
        <v>602</v>
      </c>
      <c r="E72" s="76">
        <v>1</v>
      </c>
      <c r="F72" s="76"/>
      <c r="G72" s="76">
        <f t="shared" si="1"/>
        <v>0</v>
      </c>
    </row>
    <row r="73" spans="1:7" s="78" customFormat="1" ht="60">
      <c r="A73" s="76">
        <v>58</v>
      </c>
      <c r="B73" s="80" t="s">
        <v>1266</v>
      </c>
      <c r="C73" s="80" t="s">
        <v>1341</v>
      </c>
      <c r="D73" s="76" t="s">
        <v>602</v>
      </c>
      <c r="E73" s="76">
        <v>1</v>
      </c>
      <c r="F73" s="76"/>
      <c r="G73" s="76">
        <f t="shared" si="1"/>
        <v>0</v>
      </c>
    </row>
    <row r="74" spans="1:7" s="78" customFormat="1" ht="15">
      <c r="A74" s="75" t="s">
        <v>1342</v>
      </c>
      <c r="B74" s="80"/>
      <c r="C74" s="81" t="s">
        <v>1343</v>
      </c>
      <c r="D74" s="76"/>
      <c r="E74" s="76"/>
      <c r="F74" s="76"/>
      <c r="G74" s="76">
        <f t="shared" si="1"/>
        <v>0</v>
      </c>
    </row>
    <row r="75" spans="1:7" s="78" customFormat="1" ht="84">
      <c r="A75" s="76">
        <v>59</v>
      </c>
      <c r="B75" s="80" t="s">
        <v>1252</v>
      </c>
      <c r="C75" s="80" t="s">
        <v>1344</v>
      </c>
      <c r="D75" s="76" t="s">
        <v>602</v>
      </c>
      <c r="E75" s="76">
        <v>1</v>
      </c>
      <c r="F75" s="76"/>
      <c r="G75" s="76">
        <f t="shared" si="1"/>
        <v>0</v>
      </c>
    </row>
    <row r="76" spans="1:7" s="78" customFormat="1" ht="15">
      <c r="A76" s="75" t="s">
        <v>1345</v>
      </c>
      <c r="B76" s="80"/>
      <c r="C76" s="81" t="s">
        <v>1346</v>
      </c>
      <c r="D76" s="76"/>
      <c r="E76" s="76"/>
      <c r="F76" s="76"/>
      <c r="G76" s="76">
        <f t="shared" si="1"/>
        <v>0</v>
      </c>
    </row>
    <row r="77" spans="1:7" s="78" customFormat="1" ht="36">
      <c r="A77" s="76">
        <v>60</v>
      </c>
      <c r="B77" s="80" t="s">
        <v>1256</v>
      </c>
      <c r="C77" s="80" t="s">
        <v>1257</v>
      </c>
      <c r="D77" s="76" t="s">
        <v>602</v>
      </c>
      <c r="E77" s="76">
        <v>2</v>
      </c>
      <c r="F77" s="76"/>
      <c r="G77" s="76">
        <f t="shared" si="1"/>
        <v>0</v>
      </c>
    </row>
    <row r="78" spans="1:7" s="78" customFormat="1" ht="36">
      <c r="A78" s="76">
        <v>61</v>
      </c>
      <c r="B78" s="80" t="s">
        <v>1275</v>
      </c>
      <c r="C78" s="80" t="s">
        <v>1278</v>
      </c>
      <c r="D78" s="76" t="s">
        <v>62</v>
      </c>
      <c r="E78" s="76">
        <v>1</v>
      </c>
      <c r="F78" s="76"/>
      <c r="G78" s="76">
        <f t="shared" si="1"/>
        <v>0</v>
      </c>
    </row>
    <row r="79" spans="1:7" s="78" customFormat="1" ht="36">
      <c r="A79" s="76">
        <v>62</v>
      </c>
      <c r="B79" s="80" t="s">
        <v>1276</v>
      </c>
      <c r="C79" s="80" t="s">
        <v>1347</v>
      </c>
      <c r="D79" s="76" t="s">
        <v>62</v>
      </c>
      <c r="E79" s="76">
        <v>1</v>
      </c>
      <c r="F79" s="76"/>
      <c r="G79" s="76">
        <f t="shared" si="1"/>
        <v>0</v>
      </c>
    </row>
    <row r="80" spans="1:7" s="78" customFormat="1" ht="36">
      <c r="A80" s="76">
        <v>63</v>
      </c>
      <c r="B80" s="80" t="s">
        <v>1260</v>
      </c>
      <c r="C80" s="80" t="s">
        <v>1261</v>
      </c>
      <c r="D80" s="76" t="s">
        <v>602</v>
      </c>
      <c r="E80" s="76">
        <v>1</v>
      </c>
      <c r="F80" s="76"/>
      <c r="G80" s="76">
        <f t="shared" si="1"/>
        <v>0</v>
      </c>
    </row>
    <row r="81" spans="1:7" s="78" customFormat="1" ht="36">
      <c r="A81" s="76">
        <v>64</v>
      </c>
      <c r="B81" s="80" t="s">
        <v>1258</v>
      </c>
      <c r="C81" s="80" t="s">
        <v>1259</v>
      </c>
      <c r="D81" s="76" t="s">
        <v>62</v>
      </c>
      <c r="E81" s="76">
        <v>2</v>
      </c>
      <c r="F81" s="76"/>
      <c r="G81" s="76">
        <f t="shared" si="1"/>
        <v>0</v>
      </c>
    </row>
    <row r="82" spans="1:7" s="78" customFormat="1" ht="36">
      <c r="A82" s="76">
        <v>65</v>
      </c>
      <c r="B82" s="80" t="s">
        <v>1348</v>
      </c>
      <c r="C82" s="80" t="s">
        <v>1349</v>
      </c>
      <c r="D82" s="76" t="s">
        <v>62</v>
      </c>
      <c r="E82" s="76">
        <v>1</v>
      </c>
      <c r="F82" s="76"/>
      <c r="G82" s="76">
        <f t="shared" si="1"/>
        <v>0</v>
      </c>
    </row>
    <row r="83" spans="1:7" s="78" customFormat="1" ht="245.25" customHeight="1">
      <c r="A83" s="76">
        <v>66</v>
      </c>
      <c r="B83" s="80" t="s">
        <v>1266</v>
      </c>
      <c r="C83" s="80" t="s">
        <v>1350</v>
      </c>
      <c r="D83" s="76" t="s">
        <v>602</v>
      </c>
      <c r="E83" s="76">
        <v>1</v>
      </c>
      <c r="F83" s="76"/>
      <c r="G83" s="76">
        <f t="shared" si="1"/>
        <v>0</v>
      </c>
    </row>
    <row r="84" spans="1:7" s="78" customFormat="1" ht="15">
      <c r="A84" s="75" t="s">
        <v>1351</v>
      </c>
      <c r="B84" s="80"/>
      <c r="C84" s="81" t="s">
        <v>1352</v>
      </c>
      <c r="D84" s="76"/>
      <c r="E84" s="76"/>
      <c r="F84" s="76"/>
      <c r="G84" s="76">
        <f t="shared" si="1"/>
        <v>0</v>
      </c>
    </row>
    <row r="85" spans="1:7" s="78" customFormat="1" ht="36">
      <c r="A85" s="76">
        <v>67</v>
      </c>
      <c r="B85" s="80" t="s">
        <v>1353</v>
      </c>
      <c r="C85" s="80" t="s">
        <v>1354</v>
      </c>
      <c r="D85" s="76" t="s">
        <v>54</v>
      </c>
      <c r="E85" s="76">
        <v>1</v>
      </c>
      <c r="F85" s="76"/>
      <c r="G85" s="76">
        <f t="shared" si="1"/>
        <v>0</v>
      </c>
    </row>
    <row r="86" spans="1:7" s="78" customFormat="1" ht="179.25" customHeight="1">
      <c r="A86" s="76">
        <v>68</v>
      </c>
      <c r="B86" s="80" t="s">
        <v>1252</v>
      </c>
      <c r="C86" s="80" t="s">
        <v>1355</v>
      </c>
      <c r="D86" s="76" t="s">
        <v>602</v>
      </c>
      <c r="E86" s="76">
        <v>1</v>
      </c>
      <c r="F86" s="76"/>
      <c r="G86" s="76">
        <f t="shared" si="1"/>
        <v>0</v>
      </c>
    </row>
    <row r="87" spans="1:7" s="78" customFormat="1" ht="15">
      <c r="A87" s="75" t="s">
        <v>1356</v>
      </c>
      <c r="B87" s="80"/>
      <c r="C87" s="81" t="s">
        <v>1357</v>
      </c>
      <c r="D87" s="76"/>
      <c r="E87" s="76"/>
      <c r="F87" s="76"/>
      <c r="G87" s="76">
        <f t="shared" si="1"/>
        <v>0</v>
      </c>
    </row>
    <row r="88" spans="1:7" s="78" customFormat="1" ht="36">
      <c r="A88" s="76">
        <v>69</v>
      </c>
      <c r="B88" s="80" t="s">
        <v>1274</v>
      </c>
      <c r="C88" s="80" t="s">
        <v>1358</v>
      </c>
      <c r="D88" s="76" t="s">
        <v>602</v>
      </c>
      <c r="E88" s="76">
        <v>1</v>
      </c>
      <c r="F88" s="76"/>
      <c r="G88" s="76">
        <f t="shared" si="1"/>
        <v>0</v>
      </c>
    </row>
    <row r="89" spans="1:7" s="78" customFormat="1" ht="36">
      <c r="A89" s="76">
        <v>70</v>
      </c>
      <c r="B89" s="80" t="s">
        <v>1258</v>
      </c>
      <c r="C89" s="80" t="s">
        <v>1280</v>
      </c>
      <c r="D89" s="76" t="s">
        <v>62</v>
      </c>
      <c r="E89" s="76">
        <v>1</v>
      </c>
      <c r="F89" s="76"/>
      <c r="G89" s="76">
        <f t="shared" si="1"/>
        <v>0</v>
      </c>
    </row>
    <row r="90" spans="1:7" s="78" customFormat="1" ht="36">
      <c r="A90" s="76">
        <v>71</v>
      </c>
      <c r="B90" s="80" t="s">
        <v>1348</v>
      </c>
      <c r="C90" s="80" t="s">
        <v>1359</v>
      </c>
      <c r="D90" s="76" t="s">
        <v>62</v>
      </c>
      <c r="E90" s="76">
        <v>1</v>
      </c>
      <c r="F90" s="76"/>
      <c r="G90" s="76">
        <f t="shared" si="1"/>
        <v>0</v>
      </c>
    </row>
    <row r="91" spans="1:7" s="78" customFormat="1" ht="135.75" customHeight="1">
      <c r="A91" s="76">
        <v>72</v>
      </c>
      <c r="B91" s="80" t="s">
        <v>1266</v>
      </c>
      <c r="C91" s="80" t="s">
        <v>1360</v>
      </c>
      <c r="D91" s="76" t="s">
        <v>602</v>
      </c>
      <c r="E91" s="76">
        <v>1</v>
      </c>
      <c r="F91" s="76"/>
      <c r="G91" s="76">
        <f t="shared" si="1"/>
        <v>0</v>
      </c>
    </row>
    <row r="92" spans="1:7" s="78" customFormat="1" ht="15">
      <c r="A92" s="75" t="s">
        <v>1361</v>
      </c>
      <c r="B92" s="80"/>
      <c r="C92" s="81" t="s">
        <v>1362</v>
      </c>
      <c r="D92" s="76"/>
      <c r="E92" s="76"/>
      <c r="F92" s="76"/>
      <c r="G92" s="76">
        <f t="shared" si="1"/>
        <v>0</v>
      </c>
    </row>
    <row r="93" spans="1:7" s="78" customFormat="1" ht="36">
      <c r="A93" s="76">
        <v>73</v>
      </c>
      <c r="B93" s="80" t="s">
        <v>1363</v>
      </c>
      <c r="C93" s="80" t="s">
        <v>1446</v>
      </c>
      <c r="D93" s="76" t="s">
        <v>54</v>
      </c>
      <c r="E93" s="76">
        <v>1</v>
      </c>
      <c r="F93" s="76"/>
      <c r="G93" s="76">
        <f t="shared" si="1"/>
        <v>0</v>
      </c>
    </row>
    <row r="94" spans="1:7" s="78" customFormat="1" ht="36">
      <c r="A94" s="76">
        <v>74</v>
      </c>
      <c r="B94" s="80" t="s">
        <v>1310</v>
      </c>
      <c r="C94" s="80" t="s">
        <v>1447</v>
      </c>
      <c r="D94" s="76" t="s">
        <v>602</v>
      </c>
      <c r="E94" s="76">
        <v>2</v>
      </c>
      <c r="F94" s="76"/>
      <c r="G94" s="76">
        <f t="shared" si="1"/>
        <v>0</v>
      </c>
    </row>
    <row r="95" spans="1:7" s="78" customFormat="1" ht="36">
      <c r="A95" s="76">
        <v>75</v>
      </c>
      <c r="B95" s="80" t="s">
        <v>1364</v>
      </c>
      <c r="C95" s="80" t="s">
        <v>1448</v>
      </c>
      <c r="D95" s="76" t="s">
        <v>602</v>
      </c>
      <c r="E95" s="76">
        <v>1</v>
      </c>
      <c r="F95" s="76"/>
      <c r="G95" s="76">
        <f t="shared" si="1"/>
        <v>0</v>
      </c>
    </row>
    <row r="96" spans="1:7" s="78" customFormat="1" ht="36">
      <c r="A96" s="76">
        <v>76</v>
      </c>
      <c r="B96" s="80" t="s">
        <v>1364</v>
      </c>
      <c r="C96" s="80" t="s">
        <v>1365</v>
      </c>
      <c r="D96" s="76" t="s">
        <v>602</v>
      </c>
      <c r="E96" s="76">
        <v>1</v>
      </c>
      <c r="F96" s="76"/>
      <c r="G96" s="76">
        <f t="shared" si="1"/>
        <v>0</v>
      </c>
    </row>
    <row r="97" spans="1:7" s="78" customFormat="1" ht="36">
      <c r="A97" s="76">
        <v>77</v>
      </c>
      <c r="B97" s="80" t="s">
        <v>1256</v>
      </c>
      <c r="C97" s="80" t="s">
        <v>1366</v>
      </c>
      <c r="D97" s="76" t="s">
        <v>602</v>
      </c>
      <c r="E97" s="76">
        <v>1</v>
      </c>
      <c r="F97" s="76"/>
      <c r="G97" s="76">
        <f t="shared" si="1"/>
        <v>0</v>
      </c>
    </row>
    <row r="98" spans="1:7" s="78" customFormat="1" ht="285" customHeight="1">
      <c r="A98" s="76">
        <v>78</v>
      </c>
      <c r="B98" s="80" t="s">
        <v>1266</v>
      </c>
      <c r="C98" s="80" t="s">
        <v>1367</v>
      </c>
      <c r="D98" s="76" t="s">
        <v>602</v>
      </c>
      <c r="E98" s="76">
        <v>1</v>
      </c>
      <c r="F98" s="76"/>
      <c r="G98" s="76">
        <f t="shared" si="1"/>
        <v>0</v>
      </c>
    </row>
    <row r="99" spans="1:7" s="78" customFormat="1" ht="15">
      <c r="A99" s="75" t="s">
        <v>1368</v>
      </c>
      <c r="B99" s="80"/>
      <c r="C99" s="81" t="s">
        <v>1362</v>
      </c>
      <c r="D99" s="76"/>
      <c r="E99" s="76"/>
      <c r="F99" s="76"/>
      <c r="G99" s="76">
        <f t="shared" si="1"/>
        <v>0</v>
      </c>
    </row>
    <row r="100" spans="1:7" s="78" customFormat="1" ht="36">
      <c r="A100" s="76">
        <v>79</v>
      </c>
      <c r="B100" s="80" t="s">
        <v>1363</v>
      </c>
      <c r="C100" s="80" t="s">
        <v>1449</v>
      </c>
      <c r="D100" s="76" t="s">
        <v>54</v>
      </c>
      <c r="E100" s="76">
        <v>1</v>
      </c>
      <c r="F100" s="76"/>
      <c r="G100" s="76">
        <f t="shared" si="1"/>
        <v>0</v>
      </c>
    </row>
    <row r="101" spans="1:7" s="78" customFormat="1" ht="36">
      <c r="A101" s="76">
        <v>80</v>
      </c>
      <c r="B101" s="80" t="s">
        <v>1310</v>
      </c>
      <c r="C101" s="80" t="s">
        <v>1450</v>
      </c>
      <c r="D101" s="76" t="s">
        <v>602</v>
      </c>
      <c r="E101" s="76">
        <v>1</v>
      </c>
      <c r="F101" s="76"/>
      <c r="G101" s="76">
        <f t="shared" si="1"/>
        <v>0</v>
      </c>
    </row>
    <row r="102" spans="1:7" s="78" customFormat="1" ht="36">
      <c r="A102" s="76">
        <v>81</v>
      </c>
      <c r="B102" s="80" t="s">
        <v>1364</v>
      </c>
      <c r="C102" s="80" t="s">
        <v>1369</v>
      </c>
      <c r="D102" s="76" t="s">
        <v>602</v>
      </c>
      <c r="E102" s="76">
        <v>1</v>
      </c>
      <c r="F102" s="76"/>
      <c r="G102" s="76">
        <f t="shared" si="1"/>
        <v>0</v>
      </c>
    </row>
    <row r="103" spans="1:7" s="78" customFormat="1" ht="36">
      <c r="A103" s="76">
        <v>82</v>
      </c>
      <c r="B103" s="80" t="s">
        <v>1364</v>
      </c>
      <c r="C103" s="80" t="s">
        <v>1365</v>
      </c>
      <c r="D103" s="76" t="s">
        <v>602</v>
      </c>
      <c r="E103" s="76">
        <v>1</v>
      </c>
      <c r="F103" s="76"/>
      <c r="G103" s="76">
        <f t="shared" si="1"/>
        <v>0</v>
      </c>
    </row>
    <row r="104" spans="1:7" s="78" customFormat="1" ht="180">
      <c r="A104" s="76">
        <v>83</v>
      </c>
      <c r="B104" s="80" t="s">
        <v>1266</v>
      </c>
      <c r="C104" s="80" t="s">
        <v>1370</v>
      </c>
      <c r="D104" s="76" t="s">
        <v>602</v>
      </c>
      <c r="E104" s="76">
        <v>1</v>
      </c>
      <c r="F104" s="76"/>
      <c r="G104" s="76">
        <f t="shared" si="1"/>
        <v>0</v>
      </c>
    </row>
    <row r="105" spans="1:7" s="78" customFormat="1" ht="15">
      <c r="A105" s="75" t="s">
        <v>1371</v>
      </c>
      <c r="B105" s="80"/>
      <c r="C105" s="81" t="s">
        <v>1372</v>
      </c>
      <c r="D105" s="76"/>
      <c r="E105" s="76"/>
      <c r="F105" s="76"/>
      <c r="G105" s="76">
        <f t="shared" si="1"/>
        <v>0</v>
      </c>
    </row>
    <row r="106" spans="1:7" s="78" customFormat="1" ht="48" customHeight="1">
      <c r="A106" s="76">
        <v>84</v>
      </c>
      <c r="B106" s="80" t="s">
        <v>1335</v>
      </c>
      <c r="C106" s="80" t="s">
        <v>1451</v>
      </c>
      <c r="D106" s="76" t="s">
        <v>602</v>
      </c>
      <c r="E106" s="76">
        <v>1</v>
      </c>
      <c r="F106" s="76"/>
      <c r="G106" s="76">
        <f t="shared" si="1"/>
        <v>0</v>
      </c>
    </row>
    <row r="107" spans="1:7" s="78" customFormat="1" ht="36">
      <c r="A107" s="76">
        <v>85</v>
      </c>
      <c r="B107" s="80" t="s">
        <v>1290</v>
      </c>
      <c r="C107" s="80" t="s">
        <v>1452</v>
      </c>
      <c r="D107" s="76" t="s">
        <v>62</v>
      </c>
      <c r="E107" s="76">
        <v>1</v>
      </c>
      <c r="F107" s="76"/>
      <c r="G107" s="76">
        <f t="shared" si="1"/>
        <v>0</v>
      </c>
    </row>
    <row r="108" spans="1:7" s="78" customFormat="1" ht="36">
      <c r="A108" s="76">
        <v>86</v>
      </c>
      <c r="B108" s="80" t="s">
        <v>1295</v>
      </c>
      <c r="C108" s="80" t="s">
        <v>1373</v>
      </c>
      <c r="D108" s="76" t="s">
        <v>62</v>
      </c>
      <c r="E108" s="76">
        <v>1</v>
      </c>
      <c r="F108" s="76"/>
      <c r="G108" s="76">
        <f t="shared" si="1"/>
        <v>0</v>
      </c>
    </row>
    <row r="109" spans="1:7" s="78" customFormat="1" ht="102" customHeight="1">
      <c r="A109" s="76">
        <v>87</v>
      </c>
      <c r="B109" s="80" t="s">
        <v>1266</v>
      </c>
      <c r="C109" s="80" t="s">
        <v>1374</v>
      </c>
      <c r="D109" s="76" t="s">
        <v>602</v>
      </c>
      <c r="E109" s="76">
        <v>1</v>
      </c>
      <c r="F109" s="76"/>
      <c r="G109" s="76">
        <f t="shared" si="1"/>
        <v>0</v>
      </c>
    </row>
    <row r="110" spans="1:7" s="78" customFormat="1" ht="15">
      <c r="A110" s="75" t="s">
        <v>1375</v>
      </c>
      <c r="B110" s="80"/>
      <c r="C110" s="81" t="s">
        <v>1376</v>
      </c>
      <c r="D110" s="76"/>
      <c r="E110" s="76"/>
      <c r="F110" s="76"/>
      <c r="G110" s="76">
        <f t="shared" si="1"/>
        <v>0</v>
      </c>
    </row>
    <row r="111" spans="1:7" s="78" customFormat="1" ht="36">
      <c r="A111" s="76">
        <v>88</v>
      </c>
      <c r="B111" s="80" t="s">
        <v>1377</v>
      </c>
      <c r="C111" s="80" t="s">
        <v>1378</v>
      </c>
      <c r="D111" s="76" t="s">
        <v>602</v>
      </c>
      <c r="E111" s="76">
        <v>1</v>
      </c>
      <c r="F111" s="76"/>
      <c r="G111" s="76">
        <f t="shared" si="1"/>
        <v>0</v>
      </c>
    </row>
    <row r="112" spans="1:7" s="78" customFormat="1" ht="36">
      <c r="A112" s="76">
        <v>89</v>
      </c>
      <c r="B112" s="80" t="s">
        <v>1379</v>
      </c>
      <c r="C112" s="80" t="s">
        <v>1380</v>
      </c>
      <c r="D112" s="76" t="s">
        <v>602</v>
      </c>
      <c r="E112" s="76">
        <v>1</v>
      </c>
      <c r="F112" s="76"/>
      <c r="G112" s="76">
        <f t="shared" si="1"/>
        <v>0</v>
      </c>
    </row>
    <row r="113" spans="1:7" s="78" customFormat="1" ht="36">
      <c r="A113" s="76">
        <v>90</v>
      </c>
      <c r="B113" s="80" t="s">
        <v>1303</v>
      </c>
      <c r="C113" s="80" t="s">
        <v>1381</v>
      </c>
      <c r="D113" s="76" t="s">
        <v>62</v>
      </c>
      <c r="E113" s="76">
        <v>1</v>
      </c>
      <c r="F113" s="76"/>
      <c r="G113" s="76">
        <f t="shared" si="1"/>
        <v>0</v>
      </c>
    </row>
    <row r="114" spans="1:7" s="78" customFormat="1" ht="36">
      <c r="A114" s="76">
        <v>91</v>
      </c>
      <c r="B114" s="80" t="s">
        <v>1379</v>
      </c>
      <c r="C114" s="80" t="s">
        <v>1382</v>
      </c>
      <c r="D114" s="76" t="s">
        <v>602</v>
      </c>
      <c r="E114" s="76">
        <v>1</v>
      </c>
      <c r="F114" s="76"/>
      <c r="G114" s="76">
        <f t="shared" si="1"/>
        <v>0</v>
      </c>
    </row>
    <row r="115" spans="1:7" s="78" customFormat="1" ht="36">
      <c r="A115" s="76">
        <v>92</v>
      </c>
      <c r="B115" s="80" t="s">
        <v>1383</v>
      </c>
      <c r="C115" s="80" t="s">
        <v>1384</v>
      </c>
      <c r="D115" s="76" t="s">
        <v>602</v>
      </c>
      <c r="E115" s="76">
        <v>1</v>
      </c>
      <c r="F115" s="76"/>
      <c r="G115" s="76">
        <f t="shared" si="1"/>
        <v>0</v>
      </c>
    </row>
    <row r="116" spans="1:7" s="78" customFormat="1" ht="36">
      <c r="A116" s="76">
        <v>93</v>
      </c>
      <c r="B116" s="80" t="s">
        <v>1385</v>
      </c>
      <c r="C116" s="80" t="s">
        <v>1386</v>
      </c>
      <c r="D116" s="76" t="s">
        <v>46</v>
      </c>
      <c r="E116" s="76">
        <v>1</v>
      </c>
      <c r="F116" s="76"/>
      <c r="G116" s="76">
        <f t="shared" si="1"/>
        <v>0</v>
      </c>
    </row>
    <row r="117" spans="1:7" s="78" customFormat="1" ht="36">
      <c r="A117" s="76">
        <v>94</v>
      </c>
      <c r="B117" s="80" t="s">
        <v>1295</v>
      </c>
      <c r="C117" s="80" t="s">
        <v>1387</v>
      </c>
      <c r="D117" s="76" t="s">
        <v>62</v>
      </c>
      <c r="E117" s="76">
        <v>1</v>
      </c>
      <c r="F117" s="76"/>
      <c r="G117" s="76">
        <f t="shared" si="1"/>
        <v>0</v>
      </c>
    </row>
    <row r="118" spans="1:7" s="78" customFormat="1" ht="296.25" customHeight="1">
      <c r="A118" s="76">
        <v>95</v>
      </c>
      <c r="B118" s="80" t="s">
        <v>1266</v>
      </c>
      <c r="C118" s="80" t="s">
        <v>1458</v>
      </c>
      <c r="D118" s="76" t="s">
        <v>602</v>
      </c>
      <c r="E118" s="76">
        <v>1</v>
      </c>
      <c r="F118" s="76"/>
      <c r="G118" s="76">
        <f t="shared" si="1"/>
        <v>0</v>
      </c>
    </row>
    <row r="119" spans="1:7" s="78" customFormat="1" ht="15">
      <c r="A119" s="75" t="s">
        <v>1388</v>
      </c>
      <c r="B119" s="80"/>
      <c r="C119" s="81" t="s">
        <v>1389</v>
      </c>
      <c r="D119" s="76"/>
      <c r="E119" s="76"/>
      <c r="F119" s="76"/>
      <c r="G119" s="76">
        <f t="shared" si="1"/>
        <v>0</v>
      </c>
    </row>
    <row r="120" spans="1:7" s="78" customFormat="1" ht="24">
      <c r="A120" s="76">
        <v>96</v>
      </c>
      <c r="B120" s="80" t="s">
        <v>1390</v>
      </c>
      <c r="C120" s="80" t="s">
        <v>1391</v>
      </c>
      <c r="D120" s="76" t="s">
        <v>602</v>
      </c>
      <c r="E120" s="76">
        <v>1</v>
      </c>
      <c r="F120" s="76"/>
      <c r="G120" s="76">
        <f t="shared" si="1"/>
        <v>0</v>
      </c>
    </row>
    <row r="121" spans="1:7" s="78" customFormat="1" ht="36">
      <c r="A121" s="76">
        <v>97</v>
      </c>
      <c r="B121" s="80" t="s">
        <v>1392</v>
      </c>
      <c r="C121" s="80" t="s">
        <v>1393</v>
      </c>
      <c r="D121" s="76" t="s">
        <v>46</v>
      </c>
      <c r="E121" s="76">
        <v>1</v>
      </c>
      <c r="F121" s="76"/>
      <c r="G121" s="76">
        <f t="shared" si="1"/>
        <v>0</v>
      </c>
    </row>
    <row r="122" spans="1:7" s="78" customFormat="1" ht="36">
      <c r="A122" s="76">
        <v>98</v>
      </c>
      <c r="B122" s="80" t="s">
        <v>1394</v>
      </c>
      <c r="C122" s="80" t="s">
        <v>1395</v>
      </c>
      <c r="D122" s="76" t="s">
        <v>602</v>
      </c>
      <c r="E122" s="76">
        <v>1</v>
      </c>
      <c r="F122" s="76"/>
      <c r="G122" s="76">
        <f t="shared" si="1"/>
        <v>0</v>
      </c>
    </row>
    <row r="123" spans="1:7" s="78" customFormat="1" ht="36">
      <c r="A123" s="76">
        <v>99</v>
      </c>
      <c r="B123" s="80" t="s">
        <v>1396</v>
      </c>
      <c r="C123" s="80" t="s">
        <v>1453</v>
      </c>
      <c r="D123" s="76" t="s">
        <v>46</v>
      </c>
      <c r="E123" s="76">
        <v>1</v>
      </c>
      <c r="F123" s="76"/>
      <c r="G123" s="76">
        <f t="shared" si="1"/>
        <v>0</v>
      </c>
    </row>
    <row r="124" spans="1:7" s="78" customFormat="1" ht="36">
      <c r="A124" s="76">
        <v>100</v>
      </c>
      <c r="B124" s="80" t="s">
        <v>1397</v>
      </c>
      <c r="C124" s="80" t="s">
        <v>1398</v>
      </c>
      <c r="D124" s="76" t="s">
        <v>62</v>
      </c>
      <c r="E124" s="76">
        <v>1</v>
      </c>
      <c r="F124" s="76"/>
      <c r="G124" s="76">
        <f t="shared" si="1"/>
        <v>0</v>
      </c>
    </row>
    <row r="125" spans="1:7" s="78" customFormat="1" ht="36">
      <c r="A125" s="76">
        <v>101</v>
      </c>
      <c r="B125" s="80" t="s">
        <v>1399</v>
      </c>
      <c r="C125" s="80" t="s">
        <v>1400</v>
      </c>
      <c r="D125" s="76" t="s">
        <v>602</v>
      </c>
      <c r="E125" s="76">
        <v>1</v>
      </c>
      <c r="F125" s="76"/>
      <c r="G125" s="76">
        <f t="shared" si="1"/>
        <v>0</v>
      </c>
    </row>
    <row r="126" spans="1:7" s="78" customFormat="1" ht="364.5" customHeight="1">
      <c r="A126" s="76">
        <v>102</v>
      </c>
      <c r="B126" s="80" t="s">
        <v>1266</v>
      </c>
      <c r="C126" s="80" t="s">
        <v>1459</v>
      </c>
      <c r="D126" s="76" t="s">
        <v>602</v>
      </c>
      <c r="E126" s="76">
        <v>1</v>
      </c>
      <c r="F126" s="76"/>
      <c r="G126" s="76">
        <f t="shared" si="1"/>
        <v>0</v>
      </c>
    </row>
    <row r="127" spans="1:7" s="78" customFormat="1" ht="15">
      <c r="A127" s="75" t="s">
        <v>1401</v>
      </c>
      <c r="B127" s="80"/>
      <c r="C127" s="81" t="s">
        <v>1402</v>
      </c>
      <c r="D127" s="76"/>
      <c r="E127" s="76"/>
      <c r="F127" s="76"/>
      <c r="G127" s="76">
        <f t="shared" si="1"/>
        <v>0</v>
      </c>
    </row>
    <row r="128" spans="1:7" s="78" customFormat="1" ht="72">
      <c r="A128" s="76">
        <v>103</v>
      </c>
      <c r="B128" s="80" t="s">
        <v>1266</v>
      </c>
      <c r="C128" s="80" t="s">
        <v>1403</v>
      </c>
      <c r="D128" s="76" t="s">
        <v>602</v>
      </c>
      <c r="E128" s="76">
        <v>1</v>
      </c>
      <c r="F128" s="76"/>
      <c r="G128" s="76">
        <f t="shared" si="1"/>
        <v>0</v>
      </c>
    </row>
    <row r="129" spans="1:7" s="78" customFormat="1" ht="15">
      <c r="A129" s="75" t="s">
        <v>1404</v>
      </c>
      <c r="B129" s="80"/>
      <c r="C129" s="81" t="s">
        <v>1405</v>
      </c>
      <c r="D129" s="76"/>
      <c r="E129" s="76"/>
      <c r="F129" s="76"/>
      <c r="G129" s="76">
        <f t="shared" si="1"/>
        <v>0</v>
      </c>
    </row>
    <row r="130" spans="1:7" s="78" customFormat="1" ht="36">
      <c r="A130" s="76">
        <v>104</v>
      </c>
      <c r="B130" s="80" t="s">
        <v>1406</v>
      </c>
      <c r="C130" s="80" t="s">
        <v>1407</v>
      </c>
      <c r="D130" s="76" t="s">
        <v>602</v>
      </c>
      <c r="E130" s="76">
        <v>1</v>
      </c>
      <c r="F130" s="76"/>
      <c r="G130" s="76">
        <f t="shared" si="1"/>
        <v>0</v>
      </c>
    </row>
    <row r="131" spans="1:7" s="78" customFormat="1" ht="36">
      <c r="A131" s="76">
        <v>105</v>
      </c>
      <c r="B131" s="80" t="s">
        <v>1385</v>
      </c>
      <c r="C131" s="80" t="s">
        <v>1454</v>
      </c>
      <c r="D131" s="76" t="s">
        <v>46</v>
      </c>
      <c r="E131" s="76">
        <v>1</v>
      </c>
      <c r="F131" s="76"/>
      <c r="G131" s="76">
        <f t="shared" si="1"/>
        <v>0</v>
      </c>
    </row>
    <row r="132" spans="1:7" s="78" customFormat="1" ht="204">
      <c r="A132" s="76">
        <v>106</v>
      </c>
      <c r="B132" s="80" t="s">
        <v>1266</v>
      </c>
      <c r="C132" s="80" t="s">
        <v>1408</v>
      </c>
      <c r="D132" s="76" t="s">
        <v>602</v>
      </c>
      <c r="E132" s="76">
        <v>1</v>
      </c>
      <c r="F132" s="76"/>
      <c r="G132" s="76">
        <f t="shared" si="1"/>
        <v>0</v>
      </c>
    </row>
    <row r="133" spans="1:7" s="78" customFormat="1" ht="15">
      <c r="A133" s="75" t="s">
        <v>1409</v>
      </c>
      <c r="B133" s="80"/>
      <c r="C133" s="81" t="s">
        <v>1410</v>
      </c>
      <c r="D133" s="76"/>
      <c r="E133" s="76"/>
      <c r="F133" s="76"/>
      <c r="G133" s="76">
        <f t="shared" si="1"/>
        <v>0</v>
      </c>
    </row>
    <row r="134" spans="1:7" s="78" customFormat="1" ht="104.25" customHeight="1">
      <c r="A134" s="76">
        <v>107</v>
      </c>
      <c r="B134" s="80" t="s">
        <v>1411</v>
      </c>
      <c r="C134" s="80" t="s">
        <v>1412</v>
      </c>
      <c r="D134" s="76" t="s">
        <v>602</v>
      </c>
      <c r="E134" s="76">
        <v>1</v>
      </c>
      <c r="F134" s="76"/>
      <c r="G134" s="76">
        <f t="shared" si="1"/>
        <v>0</v>
      </c>
    </row>
    <row r="135" spans="1:7" s="78" customFormat="1" ht="15">
      <c r="A135" s="75" t="s">
        <v>1413</v>
      </c>
      <c r="B135" s="80"/>
      <c r="C135" s="81" t="s">
        <v>1414</v>
      </c>
      <c r="D135" s="76"/>
      <c r="E135" s="76"/>
      <c r="F135" s="76"/>
      <c r="G135" s="76">
        <f aca="true" t="shared" si="2" ref="G135:G143">ROUND(E135*F135,2)</f>
        <v>0</v>
      </c>
    </row>
    <row r="136" spans="1:7" s="78" customFormat="1" ht="16.5" customHeight="1">
      <c r="A136" s="76">
        <v>108</v>
      </c>
      <c r="B136" s="80" t="s">
        <v>1415</v>
      </c>
      <c r="C136" s="76" t="s">
        <v>1416</v>
      </c>
      <c r="D136" s="76" t="s">
        <v>62</v>
      </c>
      <c r="E136" s="76">
        <v>1</v>
      </c>
      <c r="F136" s="76"/>
      <c r="G136" s="76">
        <f t="shared" si="2"/>
        <v>0</v>
      </c>
    </row>
    <row r="137" spans="1:7" s="78" customFormat="1" ht="24">
      <c r="A137" s="76">
        <v>109</v>
      </c>
      <c r="B137" s="80" t="s">
        <v>1417</v>
      </c>
      <c r="C137" s="76" t="s">
        <v>1455</v>
      </c>
      <c r="D137" s="76" t="s">
        <v>62</v>
      </c>
      <c r="E137" s="76">
        <v>1</v>
      </c>
      <c r="F137" s="76"/>
      <c r="G137" s="76">
        <f t="shared" si="2"/>
        <v>0</v>
      </c>
    </row>
    <row r="138" spans="1:7" s="78" customFormat="1" ht="24">
      <c r="A138" s="76">
        <v>110</v>
      </c>
      <c r="B138" s="80" t="s">
        <v>1418</v>
      </c>
      <c r="C138" s="76" t="s">
        <v>1456</v>
      </c>
      <c r="D138" s="76" t="s">
        <v>1419</v>
      </c>
      <c r="E138" s="76">
        <v>1</v>
      </c>
      <c r="F138" s="76"/>
      <c r="G138" s="76">
        <f t="shared" si="2"/>
        <v>0</v>
      </c>
    </row>
    <row r="139" spans="1:7" s="78" customFormat="1" ht="409.5" customHeight="1">
      <c r="A139" s="76">
        <v>111</v>
      </c>
      <c r="B139" s="80" t="s">
        <v>1266</v>
      </c>
      <c r="C139" s="80" t="s">
        <v>1460</v>
      </c>
      <c r="D139" s="76" t="s">
        <v>602</v>
      </c>
      <c r="E139" s="76">
        <v>1</v>
      </c>
      <c r="F139" s="76"/>
      <c r="G139" s="76">
        <f t="shared" si="2"/>
        <v>0</v>
      </c>
    </row>
    <row r="140" spans="1:7" s="83" customFormat="1" ht="36">
      <c r="A140" s="76">
        <v>112</v>
      </c>
      <c r="B140" s="80" t="s">
        <v>1411</v>
      </c>
      <c r="C140" s="80" t="s">
        <v>1420</v>
      </c>
      <c r="D140" s="76" t="s">
        <v>602</v>
      </c>
      <c r="E140" s="76">
        <v>1</v>
      </c>
      <c r="F140" s="82"/>
      <c r="G140" s="76">
        <f t="shared" si="2"/>
        <v>0</v>
      </c>
    </row>
    <row r="141" spans="1:7" ht="15">
      <c r="A141" s="84" t="s">
        <v>1421</v>
      </c>
      <c r="B141" s="93"/>
      <c r="C141" s="86" t="s">
        <v>1422</v>
      </c>
      <c r="D141" s="85"/>
      <c r="E141" s="85"/>
      <c r="F141" s="85"/>
      <c r="G141" s="76">
        <f t="shared" si="2"/>
        <v>0</v>
      </c>
    </row>
    <row r="142" spans="1:7" ht="27" customHeight="1">
      <c r="A142" s="76">
        <v>113</v>
      </c>
      <c r="B142" s="80" t="s">
        <v>1423</v>
      </c>
      <c r="C142" s="87" t="s">
        <v>1424</v>
      </c>
      <c r="D142" s="76" t="s">
        <v>602</v>
      </c>
      <c r="E142" s="76">
        <v>1</v>
      </c>
      <c r="F142" s="85"/>
      <c r="G142" s="76">
        <f t="shared" si="2"/>
        <v>0</v>
      </c>
    </row>
    <row r="143" spans="1:7" ht="24">
      <c r="A143" s="76">
        <v>114</v>
      </c>
      <c r="B143" s="80" t="s">
        <v>1423</v>
      </c>
      <c r="C143" s="87" t="s">
        <v>1425</v>
      </c>
      <c r="D143" s="76" t="s">
        <v>602</v>
      </c>
      <c r="E143" s="76">
        <v>2</v>
      </c>
      <c r="F143" s="85"/>
      <c r="G143" s="76">
        <f t="shared" si="2"/>
        <v>0</v>
      </c>
    </row>
    <row r="144" spans="1:7" ht="15">
      <c r="A144" s="85"/>
      <c r="B144" s="85"/>
      <c r="C144" s="98" t="s">
        <v>1426</v>
      </c>
      <c r="D144" s="98"/>
      <c r="E144" s="98"/>
      <c r="F144" s="98"/>
      <c r="G144" s="84">
        <f>SUM(G6:G143)</f>
        <v>0</v>
      </c>
    </row>
    <row r="145" spans="1:7" ht="15">
      <c r="A145" s="88"/>
      <c r="B145" s="88"/>
      <c r="C145" s="88"/>
      <c r="D145" s="88"/>
      <c r="E145" s="88"/>
      <c r="F145" s="88"/>
      <c r="G145" s="88"/>
    </row>
    <row r="148" spans="3:6" ht="15">
      <c r="C148" s="99" t="s">
        <v>324</v>
      </c>
      <c r="D148" s="99"/>
      <c r="E148" s="99"/>
      <c r="F148" s="99"/>
    </row>
    <row r="149" spans="3:6" ht="15">
      <c r="C149" s="99" t="s">
        <v>325</v>
      </c>
      <c r="D149" s="99"/>
      <c r="E149" s="99"/>
      <c r="F149" s="99"/>
    </row>
  </sheetData>
  <sheetProtection/>
  <mergeCells count="3">
    <mergeCell ref="C144:F144"/>
    <mergeCell ref="C148:F148"/>
    <mergeCell ref="C149:F149"/>
  </mergeCells>
  <printOptions/>
  <pageMargins left="0.31496062992125984" right="0.11811023622047245" top="0.15748031496062992" bottom="0.15748031496062992" header="0.11811023622047245" footer="0.11811023622047245"/>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G30"/>
  <sheetViews>
    <sheetView zoomScaleSheetLayoutView="100" zoomScalePageLayoutView="0" workbookViewId="0" topLeftCell="A1">
      <selection activeCell="C12" sqref="C12"/>
    </sheetView>
  </sheetViews>
  <sheetFormatPr defaultColWidth="8.796875" defaultRowHeight="14.25"/>
  <cols>
    <col min="1" max="1" width="6.69921875" style="0" customWidth="1"/>
    <col min="2" max="2" width="9.3984375" style="0" customWidth="1"/>
    <col min="3" max="3" width="27.69921875" style="0" customWidth="1"/>
    <col min="4" max="4" width="6.3984375" style="0" customWidth="1"/>
  </cols>
  <sheetData>
    <row r="1" spans="3:7" ht="15">
      <c r="C1" s="100" t="s">
        <v>1246</v>
      </c>
      <c r="D1" s="100"/>
      <c r="E1" s="100"/>
      <c r="F1" s="100"/>
      <c r="G1" s="100"/>
    </row>
    <row r="2" spans="1:6" ht="15.75">
      <c r="A2" s="104" t="s">
        <v>341</v>
      </c>
      <c r="B2" s="104"/>
      <c r="C2" s="104"/>
      <c r="D2" s="104"/>
      <c r="E2" s="104"/>
      <c r="F2" s="104"/>
    </row>
    <row r="4" spans="1:7" ht="14.25">
      <c r="A4" s="103" t="s">
        <v>0</v>
      </c>
      <c r="B4" s="103"/>
      <c r="C4" s="103"/>
      <c r="D4" s="103"/>
      <c r="E4" s="103"/>
      <c r="F4" s="103"/>
      <c r="G4" s="103"/>
    </row>
    <row r="5" spans="1:7" ht="38.25">
      <c r="A5" s="9" t="s">
        <v>1</v>
      </c>
      <c r="B5" s="9" t="s">
        <v>2</v>
      </c>
      <c r="C5" s="9" t="s">
        <v>3</v>
      </c>
      <c r="D5" s="9" t="s">
        <v>4</v>
      </c>
      <c r="E5" s="9" t="s">
        <v>5</v>
      </c>
      <c r="F5" s="9" t="s">
        <v>248</v>
      </c>
      <c r="G5" s="9" t="s">
        <v>140</v>
      </c>
    </row>
    <row r="6" spans="1:7" ht="14.25">
      <c r="A6" s="103" t="s">
        <v>141</v>
      </c>
      <c r="B6" s="103"/>
      <c r="C6" s="103"/>
      <c r="D6" s="103"/>
      <c r="E6" s="103"/>
      <c r="F6" s="9"/>
      <c r="G6" s="9"/>
    </row>
    <row r="7" spans="1:7" ht="76.5" customHeight="1">
      <c r="A7" s="11">
        <v>1</v>
      </c>
      <c r="B7" s="11" t="s">
        <v>6</v>
      </c>
      <c r="C7" s="11" t="s">
        <v>7</v>
      </c>
      <c r="D7" s="13" t="s">
        <v>8</v>
      </c>
      <c r="E7" s="14">
        <v>1017.36</v>
      </c>
      <c r="F7" s="14">
        <v>0</v>
      </c>
      <c r="G7" s="14">
        <f>ROUND(E7*F7,2)</f>
        <v>0</v>
      </c>
    </row>
    <row r="8" spans="1:7" ht="14.25">
      <c r="A8" s="103" t="s">
        <v>249</v>
      </c>
      <c r="B8" s="103"/>
      <c r="C8" s="103"/>
      <c r="D8" s="103"/>
      <c r="E8" s="103"/>
      <c r="F8" s="14">
        <v>0</v>
      </c>
      <c r="G8" s="14">
        <f aca="true" t="shared" si="0" ref="G8:G21">ROUND(E8*F8,2)</f>
        <v>0</v>
      </c>
    </row>
    <row r="9" spans="1:7" ht="38.25">
      <c r="A9" s="11">
        <v>2</v>
      </c>
      <c r="B9" s="11" t="s">
        <v>24</v>
      </c>
      <c r="C9" s="11" t="s">
        <v>250</v>
      </c>
      <c r="D9" s="13" t="s">
        <v>8</v>
      </c>
      <c r="E9" s="15">
        <v>203.47</v>
      </c>
      <c r="F9" s="14">
        <v>0</v>
      </c>
      <c r="G9" s="14">
        <f t="shared" si="0"/>
        <v>0</v>
      </c>
    </row>
    <row r="10" spans="1:7" ht="63.75">
      <c r="A10" s="11">
        <v>3</v>
      </c>
      <c r="B10" s="11" t="s">
        <v>9</v>
      </c>
      <c r="C10" s="11" t="s">
        <v>10</v>
      </c>
      <c r="D10" s="13" t="s">
        <v>8</v>
      </c>
      <c r="E10" s="15">
        <v>50.87</v>
      </c>
      <c r="F10" s="14">
        <v>0</v>
      </c>
      <c r="G10" s="14">
        <f t="shared" si="0"/>
        <v>0</v>
      </c>
    </row>
    <row r="11" spans="1:7" ht="38.25">
      <c r="A11" s="11">
        <v>4</v>
      </c>
      <c r="B11" s="11" t="s">
        <v>384</v>
      </c>
      <c r="C11" s="11" t="s">
        <v>251</v>
      </c>
      <c r="D11" s="13" t="s">
        <v>17</v>
      </c>
      <c r="E11" s="15">
        <v>508.68</v>
      </c>
      <c r="F11" s="14">
        <v>0</v>
      </c>
      <c r="G11" s="14">
        <f t="shared" si="0"/>
        <v>0</v>
      </c>
    </row>
    <row r="12" spans="1:7" ht="38.25">
      <c r="A12" s="11">
        <v>5</v>
      </c>
      <c r="B12" s="11" t="s">
        <v>380</v>
      </c>
      <c r="C12" s="11" t="s">
        <v>252</v>
      </c>
      <c r="D12" s="13" t="s">
        <v>8</v>
      </c>
      <c r="E12" s="15">
        <v>178.04</v>
      </c>
      <c r="F12" s="14">
        <v>0</v>
      </c>
      <c r="G12" s="14">
        <f t="shared" si="0"/>
        <v>0</v>
      </c>
    </row>
    <row r="13" spans="1:7" ht="63.75">
      <c r="A13" s="11">
        <v>6</v>
      </c>
      <c r="B13" s="11" t="s">
        <v>15</v>
      </c>
      <c r="C13" s="11" t="s">
        <v>253</v>
      </c>
      <c r="D13" s="13" t="s">
        <v>17</v>
      </c>
      <c r="E13" s="15">
        <v>631.27</v>
      </c>
      <c r="F13" s="14">
        <v>0</v>
      </c>
      <c r="G13" s="14">
        <f t="shared" si="0"/>
        <v>0</v>
      </c>
    </row>
    <row r="14" spans="1:7" ht="63.75">
      <c r="A14" s="11">
        <v>7</v>
      </c>
      <c r="B14" s="11" t="s">
        <v>15</v>
      </c>
      <c r="C14" s="11" t="s">
        <v>254</v>
      </c>
      <c r="D14" s="13" t="s">
        <v>17</v>
      </c>
      <c r="E14" s="15">
        <v>24.36</v>
      </c>
      <c r="F14" s="14">
        <v>0</v>
      </c>
      <c r="G14" s="14">
        <f t="shared" si="0"/>
        <v>0</v>
      </c>
    </row>
    <row r="15" spans="1:7" ht="52.5" customHeight="1">
      <c r="A15" s="11">
        <v>8</v>
      </c>
      <c r="B15" s="11" t="s">
        <v>255</v>
      </c>
      <c r="C15" s="11" t="s">
        <v>256</v>
      </c>
      <c r="D15" s="13" t="s">
        <v>17</v>
      </c>
      <c r="E15" s="15">
        <v>655.63</v>
      </c>
      <c r="F15" s="14">
        <v>0</v>
      </c>
      <c r="G15" s="14">
        <f t="shared" si="0"/>
        <v>0</v>
      </c>
    </row>
    <row r="16" spans="1:7" ht="63.75">
      <c r="A16" s="11">
        <v>9</v>
      </c>
      <c r="B16" s="11" t="s">
        <v>257</v>
      </c>
      <c r="C16" s="11" t="s">
        <v>258</v>
      </c>
      <c r="D16" s="13" t="s">
        <v>17</v>
      </c>
      <c r="E16" s="15">
        <v>655.63</v>
      </c>
      <c r="F16" s="14">
        <v>0</v>
      </c>
      <c r="G16" s="14">
        <f t="shared" si="0"/>
        <v>0</v>
      </c>
    </row>
    <row r="17" spans="1:7" ht="51">
      <c r="A17" s="11">
        <v>10</v>
      </c>
      <c r="B17" s="11" t="s">
        <v>161</v>
      </c>
      <c r="C17" s="11" t="s">
        <v>162</v>
      </c>
      <c r="D17" s="13" t="s">
        <v>17</v>
      </c>
      <c r="E17" s="15">
        <v>655.63</v>
      </c>
      <c r="F17" s="14">
        <v>0</v>
      </c>
      <c r="G17" s="14">
        <f t="shared" si="0"/>
        <v>0</v>
      </c>
    </row>
    <row r="18" spans="1:7" ht="38.25">
      <c r="A18" s="11">
        <v>11</v>
      </c>
      <c r="B18" s="11" t="s">
        <v>1156</v>
      </c>
      <c r="C18" s="11" t="s">
        <v>259</v>
      </c>
      <c r="D18" s="13" t="s">
        <v>17</v>
      </c>
      <c r="E18" s="15">
        <v>1065.4</v>
      </c>
      <c r="F18" s="14">
        <v>0</v>
      </c>
      <c r="G18" s="14">
        <f t="shared" si="0"/>
        <v>0</v>
      </c>
    </row>
    <row r="19" spans="1:7" ht="51">
      <c r="A19" s="11">
        <v>12</v>
      </c>
      <c r="B19" s="11" t="s">
        <v>1157</v>
      </c>
      <c r="C19" s="11" t="s">
        <v>260</v>
      </c>
      <c r="D19" s="13" t="s">
        <v>17</v>
      </c>
      <c r="E19" s="15">
        <v>1065.4</v>
      </c>
      <c r="F19" s="14">
        <v>0</v>
      </c>
      <c r="G19" s="14">
        <f t="shared" si="0"/>
        <v>0</v>
      </c>
    </row>
    <row r="20" spans="1:7" ht="38.25">
      <c r="A20" s="11">
        <v>13</v>
      </c>
      <c r="B20" s="11" t="s">
        <v>30</v>
      </c>
      <c r="C20" s="11" t="s">
        <v>172</v>
      </c>
      <c r="D20" s="13" t="s">
        <v>32</v>
      </c>
      <c r="E20" s="15">
        <v>0.26</v>
      </c>
      <c r="F20" s="14">
        <v>0</v>
      </c>
      <c r="G20" s="14">
        <f t="shared" si="0"/>
        <v>0</v>
      </c>
    </row>
    <row r="21" spans="1:7" ht="51">
      <c r="A21" s="11">
        <v>14</v>
      </c>
      <c r="B21" s="11" t="s">
        <v>33</v>
      </c>
      <c r="C21" s="11" t="s">
        <v>261</v>
      </c>
      <c r="D21" s="16" t="s">
        <v>32</v>
      </c>
      <c r="E21" s="15">
        <v>22.2</v>
      </c>
      <c r="F21" s="14">
        <v>0</v>
      </c>
      <c r="G21" s="14">
        <f t="shared" si="0"/>
        <v>0</v>
      </c>
    </row>
    <row r="22" spans="1:7" ht="14.25">
      <c r="A22" s="103" t="s">
        <v>1241</v>
      </c>
      <c r="B22" s="103"/>
      <c r="C22" s="103"/>
      <c r="D22" s="103"/>
      <c r="E22" s="103"/>
      <c r="F22" s="14">
        <v>0</v>
      </c>
      <c r="G22" s="14">
        <f>ROUND(E22*F22,2)</f>
        <v>0</v>
      </c>
    </row>
    <row r="23" spans="1:7" ht="25.5">
      <c r="A23" s="11">
        <v>15</v>
      </c>
      <c r="B23" s="11" t="s">
        <v>1242</v>
      </c>
      <c r="C23" s="11" t="s">
        <v>1243</v>
      </c>
      <c r="D23" s="69" t="s">
        <v>1099</v>
      </c>
      <c r="E23" s="15">
        <v>2</v>
      </c>
      <c r="F23" s="14">
        <v>0</v>
      </c>
      <c r="G23" s="14">
        <f>ROUND(E23*F23,2)</f>
        <v>0</v>
      </c>
    </row>
    <row r="24" spans="1:7" ht="25.5">
      <c r="A24" s="11">
        <v>16</v>
      </c>
      <c r="B24" s="11" t="s">
        <v>1244</v>
      </c>
      <c r="C24" s="11" t="s">
        <v>1245</v>
      </c>
      <c r="D24" s="69" t="s">
        <v>8</v>
      </c>
      <c r="E24" s="15">
        <v>2376</v>
      </c>
      <c r="F24" s="14">
        <v>0</v>
      </c>
      <c r="G24" s="14">
        <f>ROUND(E24*F24,2)</f>
        <v>0</v>
      </c>
    </row>
    <row r="25" spans="1:7" ht="14.25">
      <c r="A25" s="89"/>
      <c r="B25" s="89"/>
      <c r="C25" s="89"/>
      <c r="D25" s="90"/>
      <c r="E25" s="101" t="s">
        <v>140</v>
      </c>
      <c r="F25" s="101"/>
      <c r="G25" s="59">
        <f>SUM(G7:G24)</f>
        <v>0</v>
      </c>
    </row>
    <row r="26" spans="1:7" ht="14.25">
      <c r="A26" s="89"/>
      <c r="B26" s="89"/>
      <c r="C26" s="89"/>
      <c r="D26" s="90"/>
      <c r="E26" s="91"/>
      <c r="F26" s="92"/>
      <c r="G26" s="92"/>
    </row>
    <row r="27" spans="1:7" ht="14.25">
      <c r="A27" s="89"/>
      <c r="B27" s="89"/>
      <c r="C27" s="89"/>
      <c r="D27" s="90"/>
      <c r="E27" s="91"/>
      <c r="F27" s="92"/>
      <c r="G27" s="92"/>
    </row>
    <row r="28" spans="1:7" ht="14.25">
      <c r="A28" s="89"/>
      <c r="B28" s="89"/>
      <c r="C28" s="89"/>
      <c r="D28" s="90"/>
      <c r="E28" s="91"/>
      <c r="F28" s="92"/>
      <c r="G28" s="92"/>
    </row>
    <row r="29" spans="2:5" ht="15">
      <c r="B29" s="102" t="s">
        <v>324</v>
      </c>
      <c r="C29" s="102"/>
      <c r="D29" s="102"/>
      <c r="E29" s="102"/>
    </row>
    <row r="30" spans="2:5" ht="15">
      <c r="B30" s="102" t="s">
        <v>325</v>
      </c>
      <c r="C30" s="102"/>
      <c r="D30" s="102"/>
      <c r="E30" s="102"/>
    </row>
  </sheetData>
  <sheetProtection/>
  <mergeCells count="9">
    <mergeCell ref="C1:G1"/>
    <mergeCell ref="E25:F25"/>
    <mergeCell ref="B30:E30"/>
    <mergeCell ref="B29:E29"/>
    <mergeCell ref="A22:E22"/>
    <mergeCell ref="A2:F2"/>
    <mergeCell ref="A4:G4"/>
    <mergeCell ref="A6:E6"/>
    <mergeCell ref="A8:E8"/>
  </mergeCells>
  <printOptions/>
  <pageMargins left="0.5511811023622047" right="0.5511811023622047"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4"/>
  <sheetViews>
    <sheetView zoomScalePageLayoutView="0" workbookViewId="0" topLeftCell="A1">
      <selection activeCell="C89" sqref="C89"/>
    </sheetView>
  </sheetViews>
  <sheetFormatPr defaultColWidth="8.796875" defaultRowHeight="14.25"/>
  <cols>
    <col min="1" max="1" width="4.59765625" style="23" customWidth="1"/>
    <col min="2" max="2" width="9.19921875" style="23" customWidth="1"/>
    <col min="3" max="3" width="33.8984375" style="23" customWidth="1"/>
    <col min="4" max="16384" width="9" style="23" customWidth="1"/>
  </cols>
  <sheetData>
    <row r="1" spans="3:7" ht="15">
      <c r="C1" s="100" t="s">
        <v>1246</v>
      </c>
      <c r="D1" s="100"/>
      <c r="E1" s="100"/>
      <c r="F1" s="100"/>
      <c r="G1" s="100"/>
    </row>
    <row r="2" spans="3:7" ht="15">
      <c r="C2" s="71"/>
      <c r="D2" s="71"/>
      <c r="E2" s="71"/>
      <c r="F2" s="71"/>
      <c r="G2" s="71"/>
    </row>
    <row r="3" spans="1:5" ht="12.75">
      <c r="A3" s="109" t="s">
        <v>342</v>
      </c>
      <c r="B3" s="109"/>
      <c r="C3" s="109"/>
      <c r="D3" s="109"/>
      <c r="E3" s="109"/>
    </row>
    <row r="5" spans="1:7" ht="12.75">
      <c r="A5" s="105" t="s">
        <v>0</v>
      </c>
      <c r="B5" s="105"/>
      <c r="C5" s="105"/>
      <c r="D5" s="105"/>
      <c r="E5" s="105"/>
      <c r="F5" s="105"/>
      <c r="G5" s="105"/>
    </row>
    <row r="6" spans="1:7" ht="38.25">
      <c r="A6" s="19" t="s">
        <v>1</v>
      </c>
      <c r="B6" s="19" t="s">
        <v>2</v>
      </c>
      <c r="C6" s="17" t="s">
        <v>3</v>
      </c>
      <c r="D6" s="19" t="s">
        <v>4</v>
      </c>
      <c r="E6" s="19" t="s">
        <v>5</v>
      </c>
      <c r="F6" s="19" t="s">
        <v>139</v>
      </c>
      <c r="G6" s="19" t="s">
        <v>140</v>
      </c>
    </row>
    <row r="7" spans="1:7" ht="12.75">
      <c r="A7" s="105" t="s">
        <v>149</v>
      </c>
      <c r="B7" s="105"/>
      <c r="C7" s="105"/>
      <c r="D7" s="105"/>
      <c r="E7" s="105"/>
      <c r="F7" s="19"/>
      <c r="G7" s="19"/>
    </row>
    <row r="8" spans="1:7" ht="54" customHeight="1">
      <c r="A8" s="21">
        <v>1</v>
      </c>
      <c r="B8" s="21" t="s">
        <v>6</v>
      </c>
      <c r="C8" s="21" t="s">
        <v>7</v>
      </c>
      <c r="D8" s="21" t="s">
        <v>8</v>
      </c>
      <c r="E8" s="28">
        <v>76.52</v>
      </c>
      <c r="F8" s="14">
        <v>0</v>
      </c>
      <c r="G8" s="14">
        <f>ROUND(E8*F8,2)</f>
        <v>0</v>
      </c>
    </row>
    <row r="9" spans="1:7" ht="38.25">
      <c r="A9" s="21">
        <v>2</v>
      </c>
      <c r="B9" s="21" t="s">
        <v>150</v>
      </c>
      <c r="C9" s="21" t="s">
        <v>151</v>
      </c>
      <c r="D9" s="21" t="s">
        <v>8</v>
      </c>
      <c r="E9" s="28">
        <v>1.27</v>
      </c>
      <c r="F9" s="14">
        <v>0</v>
      </c>
      <c r="G9" s="14">
        <f aca="true" t="shared" si="0" ref="G9:G69">ROUND(E9*F9,2)</f>
        <v>0</v>
      </c>
    </row>
    <row r="10" spans="1:7" ht="42" customHeight="1">
      <c r="A10" s="21">
        <v>3</v>
      </c>
      <c r="B10" s="21" t="s">
        <v>152</v>
      </c>
      <c r="C10" s="21" t="s">
        <v>153</v>
      </c>
      <c r="D10" s="21" t="s">
        <v>8</v>
      </c>
      <c r="E10" s="28">
        <v>1.27</v>
      </c>
      <c r="F10" s="14">
        <v>0</v>
      </c>
      <c r="G10" s="14">
        <f t="shared" si="0"/>
        <v>0</v>
      </c>
    </row>
    <row r="11" spans="1:7" ht="12.75">
      <c r="A11" s="105" t="s">
        <v>142</v>
      </c>
      <c r="B11" s="105"/>
      <c r="C11" s="105"/>
      <c r="D11" s="105"/>
      <c r="E11" s="21"/>
      <c r="F11" s="14">
        <v>0</v>
      </c>
      <c r="G11" s="14">
        <f t="shared" si="0"/>
        <v>0</v>
      </c>
    </row>
    <row r="12" spans="1:7" ht="51">
      <c r="A12" s="21">
        <v>4</v>
      </c>
      <c r="B12" s="21" t="s">
        <v>9</v>
      </c>
      <c r="C12" s="21" t="s">
        <v>10</v>
      </c>
      <c r="D12" s="21" t="s">
        <v>8</v>
      </c>
      <c r="E12" s="28">
        <v>2.2</v>
      </c>
      <c r="F12" s="14">
        <v>0</v>
      </c>
      <c r="G12" s="14">
        <f t="shared" si="0"/>
        <v>0</v>
      </c>
    </row>
    <row r="13" spans="1:7" ht="38.25">
      <c r="A13" s="21">
        <v>5</v>
      </c>
      <c r="B13" s="21" t="s">
        <v>154</v>
      </c>
      <c r="C13" s="21" t="s">
        <v>155</v>
      </c>
      <c r="D13" s="21" t="s">
        <v>8</v>
      </c>
      <c r="E13" s="28">
        <v>5.25</v>
      </c>
      <c r="F13" s="14">
        <v>0</v>
      </c>
      <c r="G13" s="14">
        <f t="shared" si="0"/>
        <v>0</v>
      </c>
    </row>
    <row r="14" spans="1:7" ht="38.25">
      <c r="A14" s="21">
        <v>6</v>
      </c>
      <c r="B14" s="21" t="s">
        <v>156</v>
      </c>
      <c r="C14" s="21" t="s">
        <v>157</v>
      </c>
      <c r="D14" s="21" t="s">
        <v>17</v>
      </c>
      <c r="E14" s="28">
        <v>6.29</v>
      </c>
      <c r="F14" s="14">
        <v>0</v>
      </c>
      <c r="G14" s="14">
        <f t="shared" si="0"/>
        <v>0</v>
      </c>
    </row>
    <row r="15" spans="1:7" ht="38.25">
      <c r="A15" s="21">
        <v>7</v>
      </c>
      <c r="B15" s="21" t="s">
        <v>26</v>
      </c>
      <c r="C15" s="21" t="s">
        <v>158</v>
      </c>
      <c r="D15" s="21" t="s">
        <v>17</v>
      </c>
      <c r="E15" s="28">
        <v>72.46</v>
      </c>
      <c r="F15" s="14">
        <v>0</v>
      </c>
      <c r="G15" s="14">
        <f t="shared" si="0"/>
        <v>0</v>
      </c>
    </row>
    <row r="16" spans="1:7" ht="38.25">
      <c r="A16" s="21">
        <v>8</v>
      </c>
      <c r="B16" s="21" t="s">
        <v>159</v>
      </c>
      <c r="C16" s="21" t="s">
        <v>160</v>
      </c>
      <c r="D16" s="21" t="s">
        <v>17</v>
      </c>
      <c r="E16" s="28">
        <v>72.46</v>
      </c>
      <c r="F16" s="14">
        <v>0</v>
      </c>
      <c r="G16" s="14">
        <f t="shared" si="0"/>
        <v>0</v>
      </c>
    </row>
    <row r="17" spans="1:7" ht="38.25">
      <c r="A17" s="21">
        <v>9</v>
      </c>
      <c r="B17" s="21" t="s">
        <v>161</v>
      </c>
      <c r="C17" s="21" t="s">
        <v>162</v>
      </c>
      <c r="D17" s="21" t="s">
        <v>17</v>
      </c>
      <c r="E17" s="28">
        <v>72.46</v>
      </c>
      <c r="F17" s="14">
        <v>0</v>
      </c>
      <c r="G17" s="14">
        <f t="shared" si="0"/>
        <v>0</v>
      </c>
    </row>
    <row r="18" spans="1:7" ht="30" customHeight="1">
      <c r="A18" s="21">
        <v>10</v>
      </c>
      <c r="B18" s="21" t="s">
        <v>30</v>
      </c>
      <c r="C18" s="21" t="s">
        <v>163</v>
      </c>
      <c r="D18" s="21" t="s">
        <v>32</v>
      </c>
      <c r="E18" s="28">
        <v>0.05</v>
      </c>
      <c r="F18" s="14">
        <v>0</v>
      </c>
      <c r="G18" s="14">
        <f t="shared" si="0"/>
        <v>0</v>
      </c>
    </row>
    <row r="19" spans="1:7" ht="38.25">
      <c r="A19" s="21">
        <v>11</v>
      </c>
      <c r="B19" s="21" t="s">
        <v>33</v>
      </c>
      <c r="C19" s="21" t="s">
        <v>164</v>
      </c>
      <c r="D19" s="21" t="s">
        <v>32</v>
      </c>
      <c r="E19" s="28">
        <v>0.08</v>
      </c>
      <c r="F19" s="14">
        <v>0</v>
      </c>
      <c r="G19" s="14">
        <f t="shared" si="0"/>
        <v>0</v>
      </c>
    </row>
    <row r="20" spans="1:7" ht="12.75">
      <c r="A20" s="105" t="s">
        <v>165</v>
      </c>
      <c r="B20" s="105"/>
      <c r="C20" s="105"/>
      <c r="D20" s="105"/>
      <c r="E20" s="21"/>
      <c r="F20" s="14">
        <v>0</v>
      </c>
      <c r="G20" s="14">
        <f t="shared" si="0"/>
        <v>0</v>
      </c>
    </row>
    <row r="21" spans="1:7" ht="51">
      <c r="A21" s="21">
        <v>12</v>
      </c>
      <c r="B21" s="21" t="s">
        <v>1192</v>
      </c>
      <c r="C21" s="21" t="s">
        <v>166</v>
      </c>
      <c r="D21" s="21" t="s">
        <v>17</v>
      </c>
      <c r="E21" s="21">
        <v>58.44</v>
      </c>
      <c r="F21" s="14">
        <v>0</v>
      </c>
      <c r="G21" s="14">
        <f t="shared" si="0"/>
        <v>0</v>
      </c>
    </row>
    <row r="22" spans="1:7" ht="68.25" customHeight="1">
      <c r="A22" s="21">
        <v>13</v>
      </c>
      <c r="B22" s="21" t="s">
        <v>40</v>
      </c>
      <c r="C22" s="21" t="s">
        <v>167</v>
      </c>
      <c r="D22" s="21" t="s">
        <v>8</v>
      </c>
      <c r="E22" s="21">
        <v>1.26</v>
      </c>
      <c r="F22" s="14">
        <v>0</v>
      </c>
      <c r="G22" s="14">
        <f t="shared" si="0"/>
        <v>0</v>
      </c>
    </row>
    <row r="23" spans="1:7" ht="25.5">
      <c r="A23" s="21">
        <v>14</v>
      </c>
      <c r="B23" s="21" t="s">
        <v>70</v>
      </c>
      <c r="C23" s="21" t="s">
        <v>168</v>
      </c>
      <c r="D23" s="21" t="s">
        <v>8</v>
      </c>
      <c r="E23" s="21">
        <v>0.03</v>
      </c>
      <c r="F23" s="14">
        <v>0</v>
      </c>
      <c r="G23" s="14">
        <f t="shared" si="0"/>
        <v>0</v>
      </c>
    </row>
    <row r="24" spans="1:7" ht="38.25">
      <c r="A24" s="21">
        <v>15</v>
      </c>
      <c r="B24" s="21" t="s">
        <v>169</v>
      </c>
      <c r="C24" s="21" t="s">
        <v>170</v>
      </c>
      <c r="D24" s="21" t="s">
        <v>171</v>
      </c>
      <c r="E24" s="21">
        <v>215.13</v>
      </c>
      <c r="F24" s="14">
        <v>0</v>
      </c>
      <c r="G24" s="14">
        <f t="shared" si="0"/>
        <v>0</v>
      </c>
    </row>
    <row r="25" spans="1:7" ht="30" customHeight="1">
      <c r="A25" s="21">
        <v>16</v>
      </c>
      <c r="B25" s="21" t="s">
        <v>30</v>
      </c>
      <c r="C25" s="21" t="s">
        <v>172</v>
      </c>
      <c r="D25" s="21" t="s">
        <v>32</v>
      </c>
      <c r="E25" s="21">
        <v>0.02</v>
      </c>
      <c r="F25" s="14">
        <v>0</v>
      </c>
      <c r="G25" s="14">
        <f t="shared" si="0"/>
        <v>0</v>
      </c>
    </row>
    <row r="26" spans="1:7" ht="38.25">
      <c r="A26" s="21">
        <v>17</v>
      </c>
      <c r="B26" s="21" t="s">
        <v>33</v>
      </c>
      <c r="C26" s="21" t="s">
        <v>173</v>
      </c>
      <c r="D26" s="21" t="s">
        <v>32</v>
      </c>
      <c r="E26" s="21">
        <v>0.08</v>
      </c>
      <c r="F26" s="14">
        <v>0</v>
      </c>
      <c r="G26" s="14">
        <f t="shared" si="0"/>
        <v>0</v>
      </c>
    </row>
    <row r="27" spans="1:7" ht="12.75">
      <c r="A27" s="105" t="s">
        <v>174</v>
      </c>
      <c r="B27" s="105"/>
      <c r="C27" s="105"/>
      <c r="D27" s="105"/>
      <c r="E27" s="21"/>
      <c r="F27" s="14">
        <v>0</v>
      </c>
      <c r="G27" s="14">
        <f t="shared" si="0"/>
        <v>0</v>
      </c>
    </row>
    <row r="28" spans="1:7" ht="25.5">
      <c r="A28" s="21">
        <v>18</v>
      </c>
      <c r="B28" s="21" t="s">
        <v>175</v>
      </c>
      <c r="C28" s="21" t="s">
        <v>176</v>
      </c>
      <c r="D28" s="21" t="s">
        <v>17</v>
      </c>
      <c r="E28" s="28">
        <v>70.18</v>
      </c>
      <c r="F28" s="14">
        <v>0</v>
      </c>
      <c r="G28" s="14">
        <f t="shared" si="0"/>
        <v>0</v>
      </c>
    </row>
    <row r="29" spans="1:7" ht="28.5" customHeight="1">
      <c r="A29" s="21">
        <v>19</v>
      </c>
      <c r="B29" s="21" t="s">
        <v>177</v>
      </c>
      <c r="C29" s="21" t="s">
        <v>178</v>
      </c>
      <c r="D29" s="21" t="s">
        <v>17</v>
      </c>
      <c r="E29" s="28">
        <v>35.09</v>
      </c>
      <c r="F29" s="14">
        <v>0</v>
      </c>
      <c r="G29" s="14">
        <f t="shared" si="0"/>
        <v>0</v>
      </c>
    </row>
    <row r="30" spans="1:7" ht="38.25">
      <c r="A30" s="21">
        <v>20</v>
      </c>
      <c r="B30" s="21" t="s">
        <v>179</v>
      </c>
      <c r="C30" s="21" t="s">
        <v>180</v>
      </c>
      <c r="D30" s="21" t="s">
        <v>17</v>
      </c>
      <c r="E30" s="28">
        <v>35.09</v>
      </c>
      <c r="F30" s="14">
        <v>0</v>
      </c>
      <c r="G30" s="14">
        <f t="shared" si="0"/>
        <v>0</v>
      </c>
    </row>
    <row r="31" spans="1:7" ht="38.25">
      <c r="A31" s="21">
        <v>21</v>
      </c>
      <c r="B31" s="21" t="s">
        <v>181</v>
      </c>
      <c r="C31" s="21" t="s">
        <v>182</v>
      </c>
      <c r="D31" s="21" t="s">
        <v>183</v>
      </c>
      <c r="E31" s="28">
        <v>10.53</v>
      </c>
      <c r="F31" s="14">
        <v>0</v>
      </c>
      <c r="G31" s="14">
        <f t="shared" si="0"/>
        <v>0</v>
      </c>
    </row>
    <row r="32" spans="1:7" ht="51">
      <c r="A32" s="21">
        <v>22</v>
      </c>
      <c r="B32" s="21" t="s">
        <v>184</v>
      </c>
      <c r="C32" s="21" t="s">
        <v>185</v>
      </c>
      <c r="D32" s="21" t="s">
        <v>17</v>
      </c>
      <c r="E32" s="28">
        <v>70.18</v>
      </c>
      <c r="F32" s="14">
        <v>0</v>
      </c>
      <c r="G32" s="14">
        <f t="shared" si="0"/>
        <v>0</v>
      </c>
    </row>
    <row r="33" spans="1:7" ht="51">
      <c r="A33" s="21">
        <v>23</v>
      </c>
      <c r="B33" s="21" t="s">
        <v>186</v>
      </c>
      <c r="C33" s="21" t="s">
        <v>187</v>
      </c>
      <c r="D33" s="21" t="s">
        <v>17</v>
      </c>
      <c r="E33" s="28">
        <v>70.18</v>
      </c>
      <c r="F33" s="14">
        <v>0</v>
      </c>
      <c r="G33" s="14">
        <f t="shared" si="0"/>
        <v>0</v>
      </c>
    </row>
    <row r="34" spans="1:7" ht="38.25">
      <c r="A34" s="21">
        <v>24</v>
      </c>
      <c r="B34" s="21" t="s">
        <v>188</v>
      </c>
      <c r="C34" s="21" t="s">
        <v>189</v>
      </c>
      <c r="D34" s="21" t="s">
        <v>8</v>
      </c>
      <c r="E34" s="28">
        <v>1.24</v>
      </c>
      <c r="F34" s="14">
        <v>0</v>
      </c>
      <c r="G34" s="14">
        <f t="shared" si="0"/>
        <v>0</v>
      </c>
    </row>
    <row r="35" spans="1:7" ht="12.75">
      <c r="A35" s="105" t="s">
        <v>190</v>
      </c>
      <c r="B35" s="105"/>
      <c r="C35" s="105"/>
      <c r="D35" s="105"/>
      <c r="E35" s="21"/>
      <c r="F35" s="14">
        <v>0</v>
      </c>
      <c r="G35" s="14">
        <f t="shared" si="0"/>
        <v>0</v>
      </c>
    </row>
    <row r="36" spans="1:7" ht="25.5">
      <c r="A36" s="21">
        <v>25</v>
      </c>
      <c r="B36" s="21" t="s">
        <v>191</v>
      </c>
      <c r="C36" s="21" t="s">
        <v>192</v>
      </c>
      <c r="D36" s="21" t="s">
        <v>193</v>
      </c>
      <c r="E36" s="28">
        <v>0.26</v>
      </c>
      <c r="F36" s="14">
        <v>0</v>
      </c>
      <c r="G36" s="14">
        <f t="shared" si="0"/>
        <v>0</v>
      </c>
    </row>
    <row r="37" spans="1:7" ht="38.25">
      <c r="A37" s="21">
        <v>26</v>
      </c>
      <c r="B37" s="21" t="s">
        <v>194</v>
      </c>
      <c r="C37" s="21" t="s">
        <v>195</v>
      </c>
      <c r="D37" s="21" t="s">
        <v>8</v>
      </c>
      <c r="E37" s="28">
        <v>1.04</v>
      </c>
      <c r="F37" s="14">
        <v>0</v>
      </c>
      <c r="G37" s="14">
        <f t="shared" si="0"/>
        <v>0</v>
      </c>
    </row>
    <row r="38" spans="1:7" ht="38.25">
      <c r="A38" s="21">
        <v>27</v>
      </c>
      <c r="B38" s="21" t="s">
        <v>196</v>
      </c>
      <c r="C38" s="21" t="s">
        <v>197</v>
      </c>
      <c r="D38" s="21" t="s">
        <v>193</v>
      </c>
      <c r="E38" s="28">
        <v>0.23</v>
      </c>
      <c r="F38" s="14">
        <v>0</v>
      </c>
      <c r="G38" s="14">
        <f t="shared" si="0"/>
        <v>0</v>
      </c>
    </row>
    <row r="39" spans="1:7" ht="38.25">
      <c r="A39" s="21">
        <v>28</v>
      </c>
      <c r="B39" s="21" t="s">
        <v>198</v>
      </c>
      <c r="C39" s="21" t="s">
        <v>199</v>
      </c>
      <c r="D39" s="21" t="s">
        <v>8</v>
      </c>
      <c r="E39" s="28">
        <v>0.08</v>
      </c>
      <c r="F39" s="14">
        <v>0</v>
      </c>
      <c r="G39" s="14">
        <f t="shared" si="0"/>
        <v>0</v>
      </c>
    </row>
    <row r="40" spans="1:7" ht="38.25">
      <c r="A40" s="21">
        <v>29</v>
      </c>
      <c r="B40" s="21" t="s">
        <v>200</v>
      </c>
      <c r="C40" s="21" t="s">
        <v>201</v>
      </c>
      <c r="D40" s="21" t="s">
        <v>17</v>
      </c>
      <c r="E40" s="28">
        <v>48.64</v>
      </c>
      <c r="F40" s="14">
        <v>0</v>
      </c>
      <c r="G40" s="14">
        <f t="shared" si="0"/>
        <v>0</v>
      </c>
    </row>
    <row r="41" spans="1:7" ht="38.25">
      <c r="A41" s="21">
        <v>30</v>
      </c>
      <c r="B41" s="21" t="s">
        <v>202</v>
      </c>
      <c r="C41" s="21" t="s">
        <v>203</v>
      </c>
      <c r="D41" s="21" t="s">
        <v>17</v>
      </c>
      <c r="E41" s="28">
        <v>48.64</v>
      </c>
      <c r="F41" s="14">
        <v>0</v>
      </c>
      <c r="G41" s="14">
        <f t="shared" si="0"/>
        <v>0</v>
      </c>
    </row>
    <row r="42" spans="1:7" ht="38.25">
      <c r="A42" s="21">
        <v>31</v>
      </c>
      <c r="B42" s="21" t="s">
        <v>202</v>
      </c>
      <c r="C42" s="21" t="s">
        <v>204</v>
      </c>
      <c r="D42" s="21" t="s">
        <v>17</v>
      </c>
      <c r="E42" s="28">
        <v>48.64</v>
      </c>
      <c r="F42" s="14">
        <v>0</v>
      </c>
      <c r="G42" s="14">
        <f t="shared" si="0"/>
        <v>0</v>
      </c>
    </row>
    <row r="43" spans="1:7" ht="38.25">
      <c r="A43" s="21">
        <v>32</v>
      </c>
      <c r="B43" s="21" t="s">
        <v>205</v>
      </c>
      <c r="C43" s="21" t="s">
        <v>206</v>
      </c>
      <c r="D43" s="21" t="s">
        <v>17</v>
      </c>
      <c r="E43" s="28">
        <v>7.3</v>
      </c>
      <c r="F43" s="14">
        <v>0</v>
      </c>
      <c r="G43" s="14">
        <f t="shared" si="0"/>
        <v>0</v>
      </c>
    </row>
    <row r="44" spans="1:7" ht="41.25" customHeight="1">
      <c r="A44" s="21">
        <v>33</v>
      </c>
      <c r="B44" s="21" t="s">
        <v>207</v>
      </c>
      <c r="C44" s="21" t="s">
        <v>208</v>
      </c>
      <c r="D44" s="21" t="s">
        <v>17</v>
      </c>
      <c r="E44" s="28">
        <v>48.64</v>
      </c>
      <c r="F44" s="14">
        <v>0</v>
      </c>
      <c r="G44" s="14">
        <f t="shared" si="0"/>
        <v>0</v>
      </c>
    </row>
    <row r="45" spans="1:7" ht="25.5">
      <c r="A45" s="21">
        <v>34</v>
      </c>
      <c r="B45" s="21" t="s">
        <v>209</v>
      </c>
      <c r="C45" s="21" t="s">
        <v>210</v>
      </c>
      <c r="D45" s="21" t="s">
        <v>17</v>
      </c>
      <c r="E45" s="28">
        <v>9.08</v>
      </c>
      <c r="F45" s="14">
        <v>0</v>
      </c>
      <c r="G45" s="14">
        <f t="shared" si="0"/>
        <v>0</v>
      </c>
    </row>
    <row r="46" spans="1:7" ht="51">
      <c r="A46" s="21">
        <v>35</v>
      </c>
      <c r="B46" s="21" t="s">
        <v>1193</v>
      </c>
      <c r="C46" s="21" t="s">
        <v>264</v>
      </c>
      <c r="D46" s="21" t="s">
        <v>54</v>
      </c>
      <c r="E46" s="28">
        <v>12.16</v>
      </c>
      <c r="F46" s="14">
        <v>0</v>
      </c>
      <c r="G46" s="14">
        <f t="shared" si="0"/>
        <v>0</v>
      </c>
    </row>
    <row r="47" spans="1:7" ht="51">
      <c r="A47" s="21">
        <v>36</v>
      </c>
      <c r="B47" s="21" t="s">
        <v>1194</v>
      </c>
      <c r="C47" s="21" t="s">
        <v>263</v>
      </c>
      <c r="D47" s="21" t="s">
        <v>54</v>
      </c>
      <c r="E47" s="28">
        <v>7.1</v>
      </c>
      <c r="F47" s="14">
        <v>0</v>
      </c>
      <c r="G47" s="14">
        <f t="shared" si="0"/>
        <v>0</v>
      </c>
    </row>
    <row r="48" spans="1:7" ht="12.75">
      <c r="A48" s="105" t="s">
        <v>211</v>
      </c>
      <c r="B48" s="105"/>
      <c r="C48" s="105"/>
      <c r="D48" s="105"/>
      <c r="E48" s="21"/>
      <c r="F48" s="14">
        <v>0</v>
      </c>
      <c r="G48" s="14">
        <f t="shared" si="0"/>
        <v>0</v>
      </c>
    </row>
    <row r="49" spans="1:7" ht="38.25">
      <c r="A49" s="21">
        <v>37</v>
      </c>
      <c r="B49" s="21" t="s">
        <v>24</v>
      </c>
      <c r="C49" s="21" t="s">
        <v>212</v>
      </c>
      <c r="D49" s="21" t="s">
        <v>8</v>
      </c>
      <c r="E49" s="28">
        <v>44.21</v>
      </c>
      <c r="F49" s="14">
        <v>0</v>
      </c>
      <c r="G49" s="14">
        <f t="shared" si="0"/>
        <v>0</v>
      </c>
    </row>
    <row r="50" spans="1:7" ht="25.5">
      <c r="A50" s="21">
        <v>38</v>
      </c>
      <c r="B50" s="21" t="s">
        <v>65</v>
      </c>
      <c r="C50" s="21" t="s">
        <v>213</v>
      </c>
      <c r="D50" s="21" t="s">
        <v>8</v>
      </c>
      <c r="E50" s="28">
        <v>1.77</v>
      </c>
      <c r="F50" s="14">
        <v>0</v>
      </c>
      <c r="G50" s="14">
        <f t="shared" si="0"/>
        <v>0</v>
      </c>
    </row>
    <row r="51" spans="1:7" ht="25.5">
      <c r="A51" s="21">
        <v>39</v>
      </c>
      <c r="B51" s="21" t="s">
        <v>65</v>
      </c>
      <c r="C51" s="21" t="s">
        <v>214</v>
      </c>
      <c r="D51" s="21" t="s">
        <v>8</v>
      </c>
      <c r="E51" s="28">
        <v>3.54</v>
      </c>
      <c r="F51" s="14">
        <v>0</v>
      </c>
      <c r="G51" s="14">
        <f t="shared" si="0"/>
        <v>0</v>
      </c>
    </row>
    <row r="52" spans="1:7" ht="38.25">
      <c r="A52" s="21">
        <v>40</v>
      </c>
      <c r="B52" s="21" t="s">
        <v>22</v>
      </c>
      <c r="C52" s="21" t="s">
        <v>215</v>
      </c>
      <c r="D52" s="21" t="s">
        <v>17</v>
      </c>
      <c r="E52" s="28">
        <v>17.69</v>
      </c>
      <c r="F52" s="14">
        <v>0</v>
      </c>
      <c r="G52" s="14">
        <f t="shared" si="0"/>
        <v>0</v>
      </c>
    </row>
    <row r="53" spans="1:7" ht="51">
      <c r="A53" s="21">
        <v>41</v>
      </c>
      <c r="B53" s="21" t="s">
        <v>76</v>
      </c>
      <c r="C53" s="21" t="s">
        <v>216</v>
      </c>
      <c r="D53" s="21" t="s">
        <v>17</v>
      </c>
      <c r="E53" s="28">
        <v>17.69</v>
      </c>
      <c r="F53" s="14">
        <v>0</v>
      </c>
      <c r="G53" s="14">
        <f t="shared" si="0"/>
        <v>0</v>
      </c>
    </row>
    <row r="54" spans="1:7" ht="38.25">
      <c r="A54" s="21">
        <v>42</v>
      </c>
      <c r="B54" s="21" t="s">
        <v>78</v>
      </c>
      <c r="C54" s="21" t="s">
        <v>217</v>
      </c>
      <c r="D54" s="21" t="s">
        <v>17</v>
      </c>
      <c r="E54" s="28">
        <v>17.69</v>
      </c>
      <c r="F54" s="14">
        <v>0</v>
      </c>
      <c r="G54" s="14">
        <f t="shared" si="0"/>
        <v>0</v>
      </c>
    </row>
    <row r="55" spans="1:7" ht="38.25">
      <c r="A55" s="21">
        <v>43</v>
      </c>
      <c r="B55" s="21" t="s">
        <v>80</v>
      </c>
      <c r="C55" s="21" t="s">
        <v>1181</v>
      </c>
      <c r="D55" s="21" t="s">
        <v>17</v>
      </c>
      <c r="E55" s="28">
        <v>17.69</v>
      </c>
      <c r="F55" s="14">
        <v>0</v>
      </c>
      <c r="G55" s="14">
        <f t="shared" si="0"/>
        <v>0</v>
      </c>
    </row>
    <row r="56" spans="1:7" ht="25.5">
      <c r="A56" s="21">
        <v>44</v>
      </c>
      <c r="B56" s="21" t="s">
        <v>82</v>
      </c>
      <c r="C56" s="21" t="s">
        <v>218</v>
      </c>
      <c r="D56" s="21" t="s">
        <v>17</v>
      </c>
      <c r="E56" s="28">
        <v>17.69</v>
      </c>
      <c r="F56" s="14">
        <v>0</v>
      </c>
      <c r="G56" s="14">
        <f t="shared" si="0"/>
        <v>0</v>
      </c>
    </row>
    <row r="57" spans="1:7" ht="25.5">
      <c r="A57" s="21">
        <v>45</v>
      </c>
      <c r="B57" s="21" t="s">
        <v>84</v>
      </c>
      <c r="C57" s="21" t="s">
        <v>219</v>
      </c>
      <c r="D57" s="21" t="s">
        <v>54</v>
      </c>
      <c r="E57" s="28">
        <v>18.5</v>
      </c>
      <c r="F57" s="14">
        <v>0</v>
      </c>
      <c r="G57" s="14">
        <f t="shared" si="0"/>
        <v>0</v>
      </c>
    </row>
    <row r="58" spans="1:7" ht="12.75">
      <c r="A58" s="105" t="s">
        <v>220</v>
      </c>
      <c r="B58" s="105"/>
      <c r="C58" s="105"/>
      <c r="D58" s="105"/>
      <c r="E58" s="21"/>
      <c r="F58" s="14">
        <v>0</v>
      </c>
      <c r="G58" s="14">
        <f t="shared" si="0"/>
        <v>0</v>
      </c>
    </row>
    <row r="59" spans="1:7" ht="38.25">
      <c r="A59" s="21">
        <v>46</v>
      </c>
      <c r="B59" s="21" t="s">
        <v>221</v>
      </c>
      <c r="C59" s="21" t="s">
        <v>222</v>
      </c>
      <c r="D59" s="21" t="s">
        <v>17</v>
      </c>
      <c r="E59" s="28">
        <v>1.44</v>
      </c>
      <c r="F59" s="14">
        <v>0</v>
      </c>
      <c r="G59" s="14">
        <f t="shared" si="0"/>
        <v>0</v>
      </c>
    </row>
    <row r="60" spans="1:7" ht="76.5">
      <c r="A60" s="21">
        <v>47</v>
      </c>
      <c r="B60" s="21" t="s">
        <v>223</v>
      </c>
      <c r="C60" s="21" t="s">
        <v>224</v>
      </c>
      <c r="D60" s="21" t="s">
        <v>17</v>
      </c>
      <c r="E60" s="28">
        <v>2</v>
      </c>
      <c r="F60" s="14">
        <v>0</v>
      </c>
      <c r="G60" s="14">
        <f t="shared" si="0"/>
        <v>0</v>
      </c>
    </row>
    <row r="61" spans="1:7" ht="25.5">
      <c r="A61" s="21">
        <v>48</v>
      </c>
      <c r="B61" s="21" t="s">
        <v>103</v>
      </c>
      <c r="C61" s="21" t="s">
        <v>225</v>
      </c>
      <c r="D61" s="21" t="s">
        <v>62</v>
      </c>
      <c r="E61" s="28">
        <v>1</v>
      </c>
      <c r="F61" s="14">
        <v>0</v>
      </c>
      <c r="G61" s="14">
        <f t="shared" si="0"/>
        <v>0</v>
      </c>
    </row>
    <row r="62" spans="1:7" ht="38.25">
      <c r="A62" s="21">
        <v>49</v>
      </c>
      <c r="B62" s="21" t="s">
        <v>105</v>
      </c>
      <c r="C62" s="21" t="s">
        <v>106</v>
      </c>
      <c r="D62" s="21" t="s">
        <v>17</v>
      </c>
      <c r="E62" s="28">
        <v>0.31</v>
      </c>
      <c r="F62" s="14">
        <v>0</v>
      </c>
      <c r="G62" s="14">
        <f t="shared" si="0"/>
        <v>0</v>
      </c>
    </row>
    <row r="63" spans="1:7" ht="12.75">
      <c r="A63" s="105" t="s">
        <v>226</v>
      </c>
      <c r="B63" s="105"/>
      <c r="C63" s="105"/>
      <c r="D63" s="105"/>
      <c r="E63" s="21"/>
      <c r="F63" s="14">
        <v>0</v>
      </c>
      <c r="G63" s="14">
        <f t="shared" si="0"/>
        <v>0</v>
      </c>
    </row>
    <row r="64" spans="1:7" ht="38.25">
      <c r="A64" s="21">
        <v>50</v>
      </c>
      <c r="B64" s="21" t="s">
        <v>227</v>
      </c>
      <c r="C64" s="21" t="s">
        <v>228</v>
      </c>
      <c r="D64" s="21" t="s">
        <v>17</v>
      </c>
      <c r="E64" s="28">
        <v>27</v>
      </c>
      <c r="F64" s="14">
        <v>0</v>
      </c>
      <c r="G64" s="14">
        <f t="shared" si="0"/>
        <v>0</v>
      </c>
    </row>
    <row r="65" spans="1:7" ht="25.5">
      <c r="A65" s="21">
        <v>51</v>
      </c>
      <c r="B65" s="21" t="s">
        <v>200</v>
      </c>
      <c r="C65" s="21" t="s">
        <v>229</v>
      </c>
      <c r="D65" s="21" t="s">
        <v>17</v>
      </c>
      <c r="E65" s="28">
        <v>27</v>
      </c>
      <c r="F65" s="14">
        <v>0</v>
      </c>
      <c r="G65" s="14">
        <f t="shared" si="0"/>
        <v>0</v>
      </c>
    </row>
    <row r="66" spans="1:7" ht="51">
      <c r="A66" s="21">
        <v>52</v>
      </c>
      <c r="B66" s="21" t="s">
        <v>230</v>
      </c>
      <c r="C66" s="21" t="s">
        <v>231</v>
      </c>
      <c r="D66" s="21" t="s">
        <v>17</v>
      </c>
      <c r="E66" s="28">
        <v>27</v>
      </c>
      <c r="F66" s="14">
        <v>0</v>
      </c>
      <c r="G66" s="14">
        <f t="shared" si="0"/>
        <v>0</v>
      </c>
    </row>
    <row r="67" spans="1:7" ht="25.5">
      <c r="A67" s="21">
        <v>53</v>
      </c>
      <c r="B67" s="21" t="s">
        <v>107</v>
      </c>
      <c r="C67" s="21" t="s">
        <v>108</v>
      </c>
      <c r="D67" s="21" t="s">
        <v>17</v>
      </c>
      <c r="E67" s="28">
        <v>61.8</v>
      </c>
      <c r="F67" s="14">
        <v>0</v>
      </c>
      <c r="G67" s="14">
        <f t="shared" si="0"/>
        <v>0</v>
      </c>
    </row>
    <row r="68" spans="1:7" ht="25.5">
      <c r="A68" s="21">
        <v>54</v>
      </c>
      <c r="B68" s="21" t="s">
        <v>232</v>
      </c>
      <c r="C68" s="21" t="s">
        <v>233</v>
      </c>
      <c r="D68" s="21" t="s">
        <v>17</v>
      </c>
      <c r="E68" s="28">
        <v>37</v>
      </c>
      <c r="F68" s="14">
        <v>0</v>
      </c>
      <c r="G68" s="14">
        <f t="shared" si="0"/>
        <v>0</v>
      </c>
    </row>
    <row r="69" spans="1:7" ht="38.25">
      <c r="A69" s="21">
        <v>55</v>
      </c>
      <c r="B69" s="21" t="s">
        <v>111</v>
      </c>
      <c r="C69" s="21" t="s">
        <v>112</v>
      </c>
      <c r="D69" s="21" t="s">
        <v>17</v>
      </c>
      <c r="E69" s="28">
        <v>24.8</v>
      </c>
      <c r="F69" s="14">
        <v>0</v>
      </c>
      <c r="G69" s="14">
        <f t="shared" si="0"/>
        <v>0</v>
      </c>
    </row>
    <row r="70" spans="1:7" ht="38.25">
      <c r="A70" s="21">
        <v>56</v>
      </c>
      <c r="B70" s="21" t="s">
        <v>115</v>
      </c>
      <c r="C70" s="21" t="s">
        <v>234</v>
      </c>
      <c r="D70" s="21" t="s">
        <v>17</v>
      </c>
      <c r="E70" s="28">
        <v>27</v>
      </c>
      <c r="F70" s="14">
        <v>0</v>
      </c>
      <c r="G70" s="14">
        <f aca="true" t="shared" si="1" ref="G70:G88">ROUND(E70*F70,2)</f>
        <v>0</v>
      </c>
    </row>
    <row r="71" spans="1:7" ht="38.25">
      <c r="A71" s="21">
        <v>57</v>
      </c>
      <c r="B71" s="21" t="s">
        <v>117</v>
      </c>
      <c r="C71" s="21" t="s">
        <v>118</v>
      </c>
      <c r="D71" s="21" t="s">
        <v>17</v>
      </c>
      <c r="E71" s="28">
        <v>24.8</v>
      </c>
      <c r="F71" s="14">
        <v>0</v>
      </c>
      <c r="G71" s="14">
        <f t="shared" si="1"/>
        <v>0</v>
      </c>
    </row>
    <row r="72" spans="1:7" ht="38.25">
      <c r="A72" s="21">
        <v>58</v>
      </c>
      <c r="B72" s="21" t="s">
        <v>119</v>
      </c>
      <c r="C72" s="21" t="s">
        <v>120</v>
      </c>
      <c r="D72" s="21" t="s">
        <v>17</v>
      </c>
      <c r="E72" s="28">
        <v>24.8</v>
      </c>
      <c r="F72" s="14">
        <v>0</v>
      </c>
      <c r="G72" s="14">
        <f t="shared" si="1"/>
        <v>0</v>
      </c>
    </row>
    <row r="73" spans="1:7" ht="51">
      <c r="A73" s="21">
        <v>59</v>
      </c>
      <c r="B73" s="21" t="s">
        <v>235</v>
      </c>
      <c r="C73" s="21" t="s">
        <v>236</v>
      </c>
      <c r="D73" s="21" t="s">
        <v>17</v>
      </c>
      <c r="E73" s="28">
        <v>27</v>
      </c>
      <c r="F73" s="14">
        <v>0</v>
      </c>
      <c r="G73" s="14">
        <f t="shared" si="1"/>
        <v>0</v>
      </c>
    </row>
    <row r="74" spans="1:7" ht="12.75">
      <c r="A74" s="105" t="s">
        <v>237</v>
      </c>
      <c r="B74" s="105"/>
      <c r="C74" s="105"/>
      <c r="D74" s="105"/>
      <c r="E74" s="21"/>
      <c r="F74" s="14">
        <v>0</v>
      </c>
      <c r="G74" s="14">
        <f t="shared" si="1"/>
        <v>0</v>
      </c>
    </row>
    <row r="75" spans="1:7" ht="51">
      <c r="A75" s="21">
        <v>60</v>
      </c>
      <c r="B75" s="21" t="s">
        <v>123</v>
      </c>
      <c r="C75" s="21" t="s">
        <v>238</v>
      </c>
      <c r="D75" s="21" t="s">
        <v>17</v>
      </c>
      <c r="E75" s="28">
        <v>32.88</v>
      </c>
      <c r="F75" s="14">
        <v>0</v>
      </c>
      <c r="G75" s="14">
        <f t="shared" si="1"/>
        <v>0</v>
      </c>
    </row>
    <row r="76" spans="1:7" ht="38.25">
      <c r="A76" s="21">
        <v>61</v>
      </c>
      <c r="B76" s="21" t="s">
        <v>123</v>
      </c>
      <c r="C76" s="21" t="s">
        <v>239</v>
      </c>
      <c r="D76" s="21" t="s">
        <v>17</v>
      </c>
      <c r="E76" s="28">
        <v>62.76</v>
      </c>
      <c r="F76" s="14">
        <v>0</v>
      </c>
      <c r="G76" s="14">
        <f t="shared" si="1"/>
        <v>0</v>
      </c>
    </row>
    <row r="77" spans="1:7" ht="51">
      <c r="A77" s="21">
        <v>62</v>
      </c>
      <c r="B77" s="21" t="s">
        <v>125</v>
      </c>
      <c r="C77" s="21" t="s">
        <v>126</v>
      </c>
      <c r="D77" s="21" t="s">
        <v>46</v>
      </c>
      <c r="E77" s="28">
        <v>48.57</v>
      </c>
      <c r="F77" s="14">
        <v>0</v>
      </c>
      <c r="G77" s="14">
        <f t="shared" si="1"/>
        <v>0</v>
      </c>
    </row>
    <row r="78" spans="1:7" ht="38.25">
      <c r="A78" s="21">
        <v>63</v>
      </c>
      <c r="B78" s="21" t="s">
        <v>127</v>
      </c>
      <c r="C78" s="21" t="s">
        <v>128</v>
      </c>
      <c r="D78" s="21" t="s">
        <v>17</v>
      </c>
      <c r="E78" s="28">
        <v>95.64</v>
      </c>
      <c r="F78" s="14">
        <v>0</v>
      </c>
      <c r="G78" s="14">
        <f t="shared" si="1"/>
        <v>0</v>
      </c>
    </row>
    <row r="79" spans="1:7" ht="38.25">
      <c r="A79" s="21">
        <v>64</v>
      </c>
      <c r="B79" s="21" t="s">
        <v>129</v>
      </c>
      <c r="C79" s="21" t="s">
        <v>130</v>
      </c>
      <c r="D79" s="21" t="s">
        <v>54</v>
      </c>
      <c r="E79" s="28">
        <v>23.1</v>
      </c>
      <c r="F79" s="14">
        <v>0</v>
      </c>
      <c r="G79" s="14">
        <f t="shared" si="1"/>
        <v>0</v>
      </c>
    </row>
    <row r="80" spans="1:7" ht="38.25">
      <c r="A80" s="21">
        <v>65</v>
      </c>
      <c r="B80" s="21" t="s">
        <v>131</v>
      </c>
      <c r="C80" s="21" t="s">
        <v>132</v>
      </c>
      <c r="D80" s="21" t="s">
        <v>54</v>
      </c>
      <c r="E80" s="28">
        <v>20.42</v>
      </c>
      <c r="F80" s="14">
        <v>0</v>
      </c>
      <c r="G80" s="14">
        <f t="shared" si="1"/>
        <v>0</v>
      </c>
    </row>
    <row r="81" spans="1:7" ht="51">
      <c r="A81" s="21">
        <v>66</v>
      </c>
      <c r="B81" s="21" t="s">
        <v>133</v>
      </c>
      <c r="C81" s="21" t="s">
        <v>134</v>
      </c>
      <c r="D81" s="21" t="s">
        <v>17</v>
      </c>
      <c r="E81" s="28">
        <v>62.76</v>
      </c>
      <c r="F81" s="14">
        <v>0</v>
      </c>
      <c r="G81" s="14">
        <f t="shared" si="1"/>
        <v>0</v>
      </c>
    </row>
    <row r="82" spans="1:7" ht="51">
      <c r="A82" s="21">
        <v>67</v>
      </c>
      <c r="B82" s="21" t="s">
        <v>135</v>
      </c>
      <c r="C82" s="21" t="s">
        <v>136</v>
      </c>
      <c r="D82" s="21" t="s">
        <v>17</v>
      </c>
      <c r="E82" s="28">
        <v>62.76</v>
      </c>
      <c r="F82" s="14">
        <v>0</v>
      </c>
      <c r="G82" s="14">
        <f t="shared" si="1"/>
        <v>0</v>
      </c>
    </row>
    <row r="83" spans="1:7" ht="25.5">
      <c r="A83" s="21">
        <v>68</v>
      </c>
      <c r="B83" s="21" t="s">
        <v>137</v>
      </c>
      <c r="C83" s="21" t="s">
        <v>138</v>
      </c>
      <c r="D83" s="21" t="s">
        <v>17</v>
      </c>
      <c r="E83" s="28">
        <v>10.21</v>
      </c>
      <c r="F83" s="14">
        <v>0</v>
      </c>
      <c r="G83" s="14">
        <f t="shared" si="1"/>
        <v>0</v>
      </c>
    </row>
    <row r="84" spans="1:7" ht="12.75">
      <c r="A84" s="105" t="s">
        <v>240</v>
      </c>
      <c r="B84" s="105"/>
      <c r="C84" s="105"/>
      <c r="D84" s="105"/>
      <c r="E84" s="21"/>
      <c r="F84" s="14">
        <v>0</v>
      </c>
      <c r="G84" s="14">
        <f t="shared" si="1"/>
        <v>0</v>
      </c>
    </row>
    <row r="85" spans="1:7" ht="38.25">
      <c r="A85" s="21">
        <v>69</v>
      </c>
      <c r="B85" s="21" t="s">
        <v>241</v>
      </c>
      <c r="C85" s="21" t="s">
        <v>242</v>
      </c>
      <c r="D85" s="21" t="s">
        <v>17</v>
      </c>
      <c r="E85" s="28">
        <v>8.97</v>
      </c>
      <c r="F85" s="14">
        <v>0</v>
      </c>
      <c r="G85" s="14">
        <f t="shared" si="1"/>
        <v>0</v>
      </c>
    </row>
    <row r="86" spans="1:7" ht="38.25">
      <c r="A86" s="21">
        <v>70</v>
      </c>
      <c r="B86" s="21" t="s">
        <v>243</v>
      </c>
      <c r="C86" s="21" t="s">
        <v>244</v>
      </c>
      <c r="D86" s="21" t="s">
        <v>17</v>
      </c>
      <c r="E86" s="28">
        <v>8.97</v>
      </c>
      <c r="F86" s="14">
        <v>0</v>
      </c>
      <c r="G86" s="14">
        <f t="shared" si="1"/>
        <v>0</v>
      </c>
    </row>
    <row r="87" spans="1:7" ht="51">
      <c r="A87" s="21">
        <v>71</v>
      </c>
      <c r="B87" s="21" t="s">
        <v>245</v>
      </c>
      <c r="C87" s="21" t="s">
        <v>246</v>
      </c>
      <c r="D87" s="21" t="s">
        <v>17</v>
      </c>
      <c r="E87" s="28">
        <v>8.97</v>
      </c>
      <c r="F87" s="14">
        <v>0</v>
      </c>
      <c r="G87" s="14">
        <f t="shared" si="1"/>
        <v>0</v>
      </c>
    </row>
    <row r="88" spans="1:7" ht="38.25">
      <c r="A88" s="21">
        <v>72</v>
      </c>
      <c r="B88" s="21" t="s">
        <v>33</v>
      </c>
      <c r="C88" s="21" t="s">
        <v>247</v>
      </c>
      <c r="D88" s="21" t="s">
        <v>32</v>
      </c>
      <c r="E88" s="28">
        <v>0.06</v>
      </c>
      <c r="F88" s="14">
        <v>0</v>
      </c>
      <c r="G88" s="14">
        <f t="shared" si="1"/>
        <v>0</v>
      </c>
    </row>
    <row r="89" spans="1:7" ht="38.25">
      <c r="A89" s="70">
        <v>73</v>
      </c>
      <c r="B89" s="70" t="s">
        <v>268</v>
      </c>
      <c r="C89" s="70" t="s">
        <v>1457</v>
      </c>
      <c r="D89" s="70" t="s">
        <v>338</v>
      </c>
      <c r="E89" s="28">
        <v>1</v>
      </c>
      <c r="F89" s="14"/>
      <c r="G89" s="14"/>
    </row>
    <row r="90" spans="1:7" ht="12.75">
      <c r="A90" s="29"/>
      <c r="B90" s="29"/>
      <c r="C90" s="29"/>
      <c r="D90" s="29"/>
      <c r="E90" s="106" t="s">
        <v>140</v>
      </c>
      <c r="F90" s="106"/>
      <c r="G90" s="59">
        <f>SUM(G8:G88)</f>
        <v>0</v>
      </c>
    </row>
    <row r="91" spans="5:6" ht="12.75">
      <c r="E91" s="108"/>
      <c r="F91" s="108"/>
    </row>
    <row r="93" spans="2:5" ht="12.75">
      <c r="B93" s="107" t="s">
        <v>324</v>
      </c>
      <c r="C93" s="107"/>
      <c r="D93" s="107"/>
      <c r="E93" s="107"/>
    </row>
    <row r="94" spans="2:5" ht="12.75">
      <c r="B94" s="107" t="s">
        <v>325</v>
      </c>
      <c r="C94" s="107"/>
      <c r="D94" s="107"/>
      <c r="E94" s="107"/>
    </row>
  </sheetData>
  <sheetProtection/>
  <mergeCells count="17">
    <mergeCell ref="B93:E93"/>
    <mergeCell ref="B94:E94"/>
    <mergeCell ref="E91:F91"/>
    <mergeCell ref="A48:D48"/>
    <mergeCell ref="A58:D58"/>
    <mergeCell ref="A3:E3"/>
    <mergeCell ref="A5:G5"/>
    <mergeCell ref="A7:E7"/>
    <mergeCell ref="A11:D11"/>
    <mergeCell ref="A20:D20"/>
    <mergeCell ref="C1:G1"/>
    <mergeCell ref="A35:D35"/>
    <mergeCell ref="A63:D63"/>
    <mergeCell ref="A74:D74"/>
    <mergeCell ref="A84:D84"/>
    <mergeCell ref="E90:F90"/>
    <mergeCell ref="A27:D27"/>
  </mergeCells>
  <printOptions/>
  <pageMargins left="0.5511811023622047" right="0.5511811023622047"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G96"/>
  <sheetViews>
    <sheetView zoomScalePageLayoutView="0" workbookViewId="0" topLeftCell="A86">
      <selection activeCell="G91" sqref="G91"/>
    </sheetView>
  </sheetViews>
  <sheetFormatPr defaultColWidth="8.796875" defaultRowHeight="14.25"/>
  <cols>
    <col min="1" max="1" width="4.8984375" style="18" customWidth="1"/>
    <col min="2" max="2" width="8.69921875" style="18" customWidth="1"/>
    <col min="3" max="3" width="29.09765625" style="18" customWidth="1"/>
    <col min="4" max="4" width="9.19921875" style="30" customWidth="1"/>
    <col min="5" max="5" width="9" style="30" customWidth="1"/>
    <col min="6" max="6" width="9.19921875" style="30" customWidth="1"/>
    <col min="7" max="7" width="9.3984375" style="30" customWidth="1"/>
    <col min="8" max="16384" width="9" style="18" customWidth="1"/>
  </cols>
  <sheetData>
    <row r="2" spans="1:6" ht="12.75">
      <c r="A2" s="110" t="s">
        <v>343</v>
      </c>
      <c r="B2" s="110"/>
      <c r="C2" s="110"/>
      <c r="D2" s="110"/>
      <c r="E2" s="110"/>
      <c r="F2" s="110"/>
    </row>
    <row r="4" spans="1:7" ht="15" customHeight="1">
      <c r="A4" s="114" t="s">
        <v>0</v>
      </c>
      <c r="B4" s="115"/>
      <c r="C4" s="115"/>
      <c r="D4" s="115"/>
      <c r="E4" s="115"/>
      <c r="F4" s="115"/>
      <c r="G4" s="50"/>
    </row>
    <row r="5" spans="1:7" ht="38.25">
      <c r="A5" s="19" t="s">
        <v>1</v>
      </c>
      <c r="B5" s="19" t="s">
        <v>2</v>
      </c>
      <c r="C5" s="17" t="s">
        <v>3</v>
      </c>
      <c r="D5" s="31" t="s">
        <v>4</v>
      </c>
      <c r="E5" s="31" t="s">
        <v>5</v>
      </c>
      <c r="F5" s="31" t="s">
        <v>139</v>
      </c>
      <c r="G5" s="31" t="s">
        <v>140</v>
      </c>
    </row>
    <row r="6" spans="1:7" ht="12.75">
      <c r="A6" s="105" t="s">
        <v>141</v>
      </c>
      <c r="B6" s="105"/>
      <c r="C6" s="105"/>
      <c r="D6" s="105"/>
      <c r="E6" s="105"/>
      <c r="F6" s="105"/>
      <c r="G6" s="31"/>
    </row>
    <row r="7" spans="1:7" ht="69" customHeight="1">
      <c r="A7" s="21">
        <v>1</v>
      </c>
      <c r="B7" s="21" t="s">
        <v>6</v>
      </c>
      <c r="C7" s="21" t="s">
        <v>7</v>
      </c>
      <c r="D7" s="14" t="s">
        <v>8</v>
      </c>
      <c r="E7" s="15">
        <v>255</v>
      </c>
      <c r="F7" s="14">
        <v>0</v>
      </c>
      <c r="G7" s="14">
        <f>ROUND(E7*F7,2)</f>
        <v>0</v>
      </c>
    </row>
    <row r="8" spans="1:7" ht="12.75">
      <c r="A8" s="105" t="s">
        <v>142</v>
      </c>
      <c r="B8" s="105"/>
      <c r="C8" s="105"/>
      <c r="D8" s="105"/>
      <c r="E8" s="105"/>
      <c r="F8" s="14">
        <v>0</v>
      </c>
      <c r="G8" s="14">
        <f aca="true" t="shared" si="0" ref="G8:G68">ROUND(E8*F8,2)</f>
        <v>0</v>
      </c>
    </row>
    <row r="9" spans="1:7" ht="51">
      <c r="A9" s="21">
        <v>2</v>
      </c>
      <c r="B9" s="21" t="s">
        <v>9</v>
      </c>
      <c r="C9" s="21" t="s">
        <v>10</v>
      </c>
      <c r="D9" s="14" t="s">
        <v>8</v>
      </c>
      <c r="E9" s="15">
        <v>6.12</v>
      </c>
      <c r="F9" s="14">
        <v>0</v>
      </c>
      <c r="G9" s="14">
        <f t="shared" si="0"/>
        <v>0</v>
      </c>
    </row>
    <row r="10" spans="1:7" ht="51">
      <c r="A10" s="21">
        <v>3</v>
      </c>
      <c r="B10" s="21" t="s">
        <v>11</v>
      </c>
      <c r="C10" s="21" t="s">
        <v>12</v>
      </c>
      <c r="D10" s="14" t="s">
        <v>8</v>
      </c>
      <c r="E10" s="15">
        <v>19.64</v>
      </c>
      <c r="F10" s="14">
        <v>0</v>
      </c>
      <c r="G10" s="14">
        <f t="shared" si="0"/>
        <v>0</v>
      </c>
    </row>
    <row r="11" spans="1:7" ht="63.75">
      <c r="A11" s="21">
        <v>4</v>
      </c>
      <c r="B11" s="21" t="s">
        <v>13</v>
      </c>
      <c r="C11" s="21" t="s">
        <v>14</v>
      </c>
      <c r="D11" s="14" t="s">
        <v>8</v>
      </c>
      <c r="E11" s="15">
        <v>14.75</v>
      </c>
      <c r="F11" s="14">
        <v>0</v>
      </c>
      <c r="G11" s="14">
        <f t="shared" si="0"/>
        <v>0</v>
      </c>
    </row>
    <row r="12" spans="1:7" ht="51">
      <c r="A12" s="21">
        <v>5</v>
      </c>
      <c r="B12" s="21" t="s">
        <v>15</v>
      </c>
      <c r="C12" s="21" t="s">
        <v>16</v>
      </c>
      <c r="D12" s="14" t="s">
        <v>17</v>
      </c>
      <c r="E12" s="15">
        <v>118.61</v>
      </c>
      <c r="F12" s="14">
        <v>0</v>
      </c>
      <c r="G12" s="14">
        <f t="shared" si="0"/>
        <v>0</v>
      </c>
    </row>
    <row r="13" spans="1:7" ht="38.25">
      <c r="A13" s="21">
        <v>6</v>
      </c>
      <c r="B13" s="21" t="s">
        <v>18</v>
      </c>
      <c r="C13" s="21" t="s">
        <v>19</v>
      </c>
      <c r="D13" s="14" t="s">
        <v>8</v>
      </c>
      <c r="E13" s="15">
        <v>29.34</v>
      </c>
      <c r="F13" s="14">
        <v>0</v>
      </c>
      <c r="G13" s="14">
        <f t="shared" si="0"/>
        <v>0</v>
      </c>
    </row>
    <row r="14" spans="1:7" ht="51">
      <c r="A14" s="21">
        <v>7</v>
      </c>
      <c r="B14" s="21" t="s">
        <v>20</v>
      </c>
      <c r="C14" s="21" t="s">
        <v>21</v>
      </c>
      <c r="D14" s="14" t="s">
        <v>17</v>
      </c>
      <c r="E14" s="15">
        <v>20.06</v>
      </c>
      <c r="F14" s="14">
        <v>0</v>
      </c>
      <c r="G14" s="14">
        <f t="shared" si="0"/>
        <v>0</v>
      </c>
    </row>
    <row r="15" spans="1:7" ht="38.25">
      <c r="A15" s="21">
        <v>8</v>
      </c>
      <c r="B15" s="21" t="s">
        <v>22</v>
      </c>
      <c r="C15" s="21" t="s">
        <v>23</v>
      </c>
      <c r="D15" s="14" t="s">
        <v>17</v>
      </c>
      <c r="E15" s="15">
        <v>156.54</v>
      </c>
      <c r="F15" s="14">
        <v>0</v>
      </c>
      <c r="G15" s="14">
        <f t="shared" si="0"/>
        <v>0</v>
      </c>
    </row>
    <row r="16" spans="1:7" ht="25.5">
      <c r="A16" s="21">
        <v>9</v>
      </c>
      <c r="B16" s="21" t="s">
        <v>24</v>
      </c>
      <c r="C16" s="21" t="s">
        <v>25</v>
      </c>
      <c r="D16" s="14" t="s">
        <v>8</v>
      </c>
      <c r="E16" s="15">
        <v>3.79</v>
      </c>
      <c r="F16" s="14">
        <v>0</v>
      </c>
      <c r="G16" s="14">
        <f t="shared" si="0"/>
        <v>0</v>
      </c>
    </row>
    <row r="17" spans="1:7" ht="51">
      <c r="A17" s="21">
        <v>10</v>
      </c>
      <c r="B17" s="21" t="s">
        <v>26</v>
      </c>
      <c r="C17" s="21" t="s">
        <v>27</v>
      </c>
      <c r="D17" s="14" t="s">
        <v>17</v>
      </c>
      <c r="E17" s="15">
        <v>388.13</v>
      </c>
      <c r="F17" s="14">
        <v>0</v>
      </c>
      <c r="G17" s="14">
        <f t="shared" si="0"/>
        <v>0</v>
      </c>
    </row>
    <row r="18" spans="1:7" ht="38.25">
      <c r="A18" s="21">
        <v>11</v>
      </c>
      <c r="B18" s="21" t="s">
        <v>28</v>
      </c>
      <c r="C18" s="21" t="s">
        <v>29</v>
      </c>
      <c r="D18" s="14" t="s">
        <v>17</v>
      </c>
      <c r="E18" s="15">
        <v>64.88</v>
      </c>
      <c r="F18" s="14">
        <v>0</v>
      </c>
      <c r="G18" s="14">
        <f t="shared" si="0"/>
        <v>0</v>
      </c>
    </row>
    <row r="19" spans="1:7" ht="38.25">
      <c r="A19" s="21">
        <v>12</v>
      </c>
      <c r="B19" s="21" t="s">
        <v>30</v>
      </c>
      <c r="C19" s="21" t="s">
        <v>31</v>
      </c>
      <c r="D19" s="14" t="s">
        <v>32</v>
      </c>
      <c r="E19" s="15">
        <v>0.14</v>
      </c>
      <c r="F19" s="14">
        <v>0</v>
      </c>
      <c r="G19" s="14">
        <f t="shared" si="0"/>
        <v>0</v>
      </c>
    </row>
    <row r="20" spans="1:7" ht="51">
      <c r="A20" s="21">
        <v>13</v>
      </c>
      <c r="B20" s="21" t="s">
        <v>33</v>
      </c>
      <c r="C20" s="21" t="s">
        <v>34</v>
      </c>
      <c r="D20" s="14" t="s">
        <v>32</v>
      </c>
      <c r="E20" s="15">
        <v>4.05</v>
      </c>
      <c r="F20" s="14">
        <v>0</v>
      </c>
      <c r="G20" s="14">
        <f t="shared" si="0"/>
        <v>0</v>
      </c>
    </row>
    <row r="21" spans="1:7" ht="38.25">
      <c r="A21" s="21">
        <v>14</v>
      </c>
      <c r="B21" s="21" t="s">
        <v>33</v>
      </c>
      <c r="C21" s="21" t="s">
        <v>35</v>
      </c>
      <c r="D21" s="14" t="s">
        <v>32</v>
      </c>
      <c r="E21" s="15">
        <v>6.14</v>
      </c>
      <c r="F21" s="14">
        <v>0</v>
      </c>
      <c r="G21" s="14">
        <f t="shared" si="0"/>
        <v>0</v>
      </c>
    </row>
    <row r="22" spans="1:7" ht="12.75">
      <c r="A22" s="105" t="s">
        <v>143</v>
      </c>
      <c r="B22" s="105"/>
      <c r="C22" s="105"/>
      <c r="D22" s="105"/>
      <c r="E22" s="15"/>
      <c r="F22" s="14">
        <v>0</v>
      </c>
      <c r="G22" s="14">
        <f t="shared" si="0"/>
        <v>0</v>
      </c>
    </row>
    <row r="23" spans="1:7" ht="63.75">
      <c r="A23" s="21">
        <v>15</v>
      </c>
      <c r="B23" s="21" t="s">
        <v>36</v>
      </c>
      <c r="C23" s="21" t="s">
        <v>37</v>
      </c>
      <c r="D23" s="14" t="s">
        <v>17</v>
      </c>
      <c r="E23" s="15">
        <v>162.97</v>
      </c>
      <c r="F23" s="14">
        <v>0</v>
      </c>
      <c r="G23" s="14">
        <f t="shared" si="0"/>
        <v>0</v>
      </c>
    </row>
    <row r="24" spans="1:7" ht="51">
      <c r="A24" s="21">
        <v>16</v>
      </c>
      <c r="B24" s="21" t="s">
        <v>38</v>
      </c>
      <c r="C24" s="21" t="s">
        <v>39</v>
      </c>
      <c r="D24" s="14" t="s">
        <v>17</v>
      </c>
      <c r="E24" s="15">
        <v>94.81</v>
      </c>
      <c r="F24" s="14">
        <v>0</v>
      </c>
      <c r="G24" s="14">
        <f t="shared" si="0"/>
        <v>0</v>
      </c>
    </row>
    <row r="25" spans="1:7" ht="63.75">
      <c r="A25" s="21">
        <v>17</v>
      </c>
      <c r="B25" s="21" t="s">
        <v>40</v>
      </c>
      <c r="C25" s="21" t="s">
        <v>41</v>
      </c>
      <c r="D25" s="14" t="s">
        <v>8</v>
      </c>
      <c r="E25" s="15">
        <v>1.02</v>
      </c>
      <c r="F25" s="14">
        <v>0</v>
      </c>
      <c r="G25" s="14">
        <f t="shared" si="0"/>
        <v>0</v>
      </c>
    </row>
    <row r="26" spans="1:7" ht="63.75">
      <c r="A26" s="21">
        <v>18</v>
      </c>
      <c r="B26" s="21" t="s">
        <v>40</v>
      </c>
      <c r="C26" s="21" t="s">
        <v>42</v>
      </c>
      <c r="D26" s="14" t="s">
        <v>8</v>
      </c>
      <c r="E26" s="15">
        <v>1.66</v>
      </c>
      <c r="F26" s="14">
        <v>0</v>
      </c>
      <c r="G26" s="14">
        <f t="shared" si="0"/>
        <v>0</v>
      </c>
    </row>
    <row r="27" spans="1:7" ht="51">
      <c r="A27" s="21">
        <v>19</v>
      </c>
      <c r="B27" s="21" t="s">
        <v>33</v>
      </c>
      <c r="C27" s="21" t="s">
        <v>43</v>
      </c>
      <c r="D27" s="14" t="s">
        <v>32</v>
      </c>
      <c r="E27" s="15">
        <v>2.24</v>
      </c>
      <c r="F27" s="14">
        <v>0</v>
      </c>
      <c r="G27" s="14">
        <f t="shared" si="0"/>
        <v>0</v>
      </c>
    </row>
    <row r="28" spans="1:7" ht="12.75">
      <c r="A28" s="105" t="s">
        <v>144</v>
      </c>
      <c r="B28" s="105"/>
      <c r="C28" s="105"/>
      <c r="D28" s="105"/>
      <c r="E28" s="14"/>
      <c r="F28" s="14">
        <v>0</v>
      </c>
      <c r="G28" s="14">
        <f t="shared" si="0"/>
        <v>0</v>
      </c>
    </row>
    <row r="29" spans="1:7" ht="25.5">
      <c r="A29" s="21">
        <v>20</v>
      </c>
      <c r="B29" s="21" t="s">
        <v>44</v>
      </c>
      <c r="C29" s="21" t="s">
        <v>45</v>
      </c>
      <c r="D29" s="14" t="s">
        <v>46</v>
      </c>
      <c r="E29" s="15">
        <v>7.5</v>
      </c>
      <c r="F29" s="14">
        <v>0</v>
      </c>
      <c r="G29" s="14">
        <f t="shared" si="0"/>
        <v>0</v>
      </c>
    </row>
    <row r="30" spans="1:7" ht="51">
      <c r="A30" s="21">
        <v>21</v>
      </c>
      <c r="B30" s="21" t="s">
        <v>47</v>
      </c>
      <c r="C30" s="21" t="s">
        <v>48</v>
      </c>
      <c r="D30" s="14" t="s">
        <v>17</v>
      </c>
      <c r="E30" s="15">
        <v>28.37</v>
      </c>
      <c r="F30" s="14">
        <v>0</v>
      </c>
      <c r="G30" s="14">
        <f t="shared" si="0"/>
        <v>0</v>
      </c>
    </row>
    <row r="31" spans="1:7" ht="25.5">
      <c r="A31" s="21">
        <v>22</v>
      </c>
      <c r="B31" s="21" t="s">
        <v>49</v>
      </c>
      <c r="C31" s="21" t="s">
        <v>50</v>
      </c>
      <c r="D31" s="14" t="s">
        <v>8</v>
      </c>
      <c r="E31" s="15">
        <v>0.58</v>
      </c>
      <c r="F31" s="14">
        <v>0</v>
      </c>
      <c r="G31" s="14">
        <f t="shared" si="0"/>
        <v>0</v>
      </c>
    </row>
    <row r="32" spans="1:7" ht="63.75">
      <c r="A32" s="21">
        <v>23</v>
      </c>
      <c r="B32" s="21" t="s">
        <v>40</v>
      </c>
      <c r="C32" s="21" t="s">
        <v>51</v>
      </c>
      <c r="D32" s="14" t="s">
        <v>8</v>
      </c>
      <c r="E32" s="15">
        <v>4.73</v>
      </c>
      <c r="F32" s="14">
        <v>0</v>
      </c>
      <c r="G32" s="14">
        <f t="shared" si="0"/>
        <v>0</v>
      </c>
    </row>
    <row r="33" spans="1:7" ht="38.25">
      <c r="A33" s="21">
        <v>24</v>
      </c>
      <c r="B33" s="21" t="s">
        <v>52</v>
      </c>
      <c r="C33" s="21" t="s">
        <v>53</v>
      </c>
      <c r="D33" s="14" t="s">
        <v>54</v>
      </c>
      <c r="E33" s="15">
        <v>50.7</v>
      </c>
      <c r="F33" s="14">
        <v>0</v>
      </c>
      <c r="G33" s="14">
        <f t="shared" si="0"/>
        <v>0</v>
      </c>
    </row>
    <row r="34" spans="1:7" ht="51">
      <c r="A34" s="21">
        <v>25</v>
      </c>
      <c r="B34" s="21" t="s">
        <v>55</v>
      </c>
      <c r="C34" s="21" t="s">
        <v>56</v>
      </c>
      <c r="D34" s="14" t="s">
        <v>17</v>
      </c>
      <c r="E34" s="15">
        <v>64.87</v>
      </c>
      <c r="F34" s="14">
        <v>0</v>
      </c>
      <c r="G34" s="14">
        <f t="shared" si="0"/>
        <v>0</v>
      </c>
    </row>
    <row r="35" spans="1:7" ht="76.5">
      <c r="A35" s="21">
        <v>26</v>
      </c>
      <c r="B35" s="21" t="s">
        <v>57</v>
      </c>
      <c r="C35" s="21" t="s">
        <v>58</v>
      </c>
      <c r="D35" s="14" t="s">
        <v>17</v>
      </c>
      <c r="E35" s="15">
        <v>87.75</v>
      </c>
      <c r="F35" s="14">
        <v>0</v>
      </c>
      <c r="G35" s="14">
        <f t="shared" si="0"/>
        <v>0</v>
      </c>
    </row>
    <row r="36" spans="1:7" ht="38.25">
      <c r="A36" s="21">
        <v>27</v>
      </c>
      <c r="B36" s="21" t="s">
        <v>59</v>
      </c>
      <c r="C36" s="21" t="s">
        <v>60</v>
      </c>
      <c r="D36" s="14" t="s">
        <v>17</v>
      </c>
      <c r="E36" s="15">
        <v>134.5</v>
      </c>
      <c r="F36" s="14">
        <v>0</v>
      </c>
      <c r="G36" s="14">
        <f t="shared" si="0"/>
        <v>0</v>
      </c>
    </row>
    <row r="37" spans="1:7" ht="38.25">
      <c r="A37" s="21">
        <v>28</v>
      </c>
      <c r="B37" s="21" t="s">
        <v>61</v>
      </c>
      <c r="C37" s="21" t="s">
        <v>1182</v>
      </c>
      <c r="D37" s="14" t="s">
        <v>17</v>
      </c>
      <c r="E37" s="15">
        <v>134.5</v>
      </c>
      <c r="F37" s="14">
        <v>0</v>
      </c>
      <c r="G37" s="14">
        <f t="shared" si="0"/>
        <v>0</v>
      </c>
    </row>
    <row r="38" spans="1:7" ht="38.25">
      <c r="A38" s="21">
        <v>29</v>
      </c>
      <c r="B38" s="21" t="s">
        <v>1186</v>
      </c>
      <c r="C38" s="21" t="s">
        <v>265</v>
      </c>
      <c r="D38" s="14" t="s">
        <v>54</v>
      </c>
      <c r="E38" s="15">
        <v>11.3</v>
      </c>
      <c r="F38" s="14">
        <v>0</v>
      </c>
      <c r="G38" s="14">
        <f t="shared" si="0"/>
        <v>0</v>
      </c>
    </row>
    <row r="39" spans="1:7" ht="38.25">
      <c r="A39" s="21">
        <v>30</v>
      </c>
      <c r="B39" s="21" t="s">
        <v>266</v>
      </c>
      <c r="C39" s="21" t="s">
        <v>267</v>
      </c>
      <c r="D39" s="14" t="s">
        <v>54</v>
      </c>
      <c r="E39" s="15">
        <v>10.4</v>
      </c>
      <c r="F39" s="14">
        <v>0</v>
      </c>
      <c r="G39" s="14">
        <f t="shared" si="0"/>
        <v>0</v>
      </c>
    </row>
    <row r="40" spans="1:7" ht="12.75">
      <c r="A40" s="105" t="s">
        <v>145</v>
      </c>
      <c r="B40" s="105"/>
      <c r="C40" s="105"/>
      <c r="D40" s="105"/>
      <c r="E40" s="14"/>
      <c r="F40" s="14">
        <v>0</v>
      </c>
      <c r="G40" s="14">
        <f t="shared" si="0"/>
        <v>0</v>
      </c>
    </row>
    <row r="41" spans="1:7" ht="52.5" customHeight="1">
      <c r="A41" s="21">
        <v>31</v>
      </c>
      <c r="B41" s="21" t="s">
        <v>24</v>
      </c>
      <c r="C41" s="21" t="s">
        <v>63</v>
      </c>
      <c r="D41" s="14" t="s">
        <v>8</v>
      </c>
      <c r="E41" s="15">
        <v>142.87</v>
      </c>
      <c r="F41" s="14">
        <v>0</v>
      </c>
      <c r="G41" s="14">
        <f t="shared" si="0"/>
        <v>0</v>
      </c>
    </row>
    <row r="42" spans="1:7" ht="51" customHeight="1">
      <c r="A42" s="21">
        <v>32</v>
      </c>
      <c r="B42" s="21" t="s">
        <v>24</v>
      </c>
      <c r="C42" s="21" t="s">
        <v>64</v>
      </c>
      <c r="D42" s="14" t="s">
        <v>8</v>
      </c>
      <c r="E42" s="15">
        <v>65.78</v>
      </c>
      <c r="F42" s="14">
        <v>0</v>
      </c>
      <c r="G42" s="14">
        <f t="shared" si="0"/>
        <v>0</v>
      </c>
    </row>
    <row r="43" spans="1:7" ht="40.5" customHeight="1">
      <c r="A43" s="21">
        <v>33</v>
      </c>
      <c r="B43" s="21" t="s">
        <v>65</v>
      </c>
      <c r="C43" s="21" t="s">
        <v>66</v>
      </c>
      <c r="D43" s="14" t="s">
        <v>8</v>
      </c>
      <c r="E43" s="15">
        <v>9.09</v>
      </c>
      <c r="F43" s="14">
        <v>0</v>
      </c>
      <c r="G43" s="14">
        <f t="shared" si="0"/>
        <v>0</v>
      </c>
    </row>
    <row r="44" spans="1:7" ht="88.5" customHeight="1">
      <c r="A44" s="21">
        <v>34</v>
      </c>
      <c r="B44" s="21" t="s">
        <v>1158</v>
      </c>
      <c r="C44" s="21" t="s">
        <v>1183</v>
      </c>
      <c r="D44" s="14" t="s">
        <v>17</v>
      </c>
      <c r="E44" s="15">
        <v>90.94</v>
      </c>
      <c r="F44" s="14">
        <v>0</v>
      </c>
      <c r="G44" s="14">
        <f t="shared" si="0"/>
        <v>0</v>
      </c>
    </row>
    <row r="45" spans="1:7" ht="66" customHeight="1">
      <c r="A45" s="21">
        <v>35</v>
      </c>
      <c r="B45" s="21" t="s">
        <v>65</v>
      </c>
      <c r="C45" s="21" t="s">
        <v>67</v>
      </c>
      <c r="D45" s="14" t="s">
        <v>8</v>
      </c>
      <c r="E45" s="15">
        <v>27.31</v>
      </c>
      <c r="F45" s="14">
        <v>0</v>
      </c>
      <c r="G45" s="14">
        <f t="shared" si="0"/>
        <v>0</v>
      </c>
    </row>
    <row r="46" spans="1:7" ht="51.75" customHeight="1">
      <c r="A46" s="21">
        <v>36</v>
      </c>
      <c r="B46" s="21" t="s">
        <v>38</v>
      </c>
      <c r="C46" s="21" t="s">
        <v>68</v>
      </c>
      <c r="D46" s="14" t="s">
        <v>17</v>
      </c>
      <c r="E46" s="15">
        <v>25.41</v>
      </c>
      <c r="F46" s="14">
        <v>0</v>
      </c>
      <c r="G46" s="14">
        <f t="shared" si="0"/>
        <v>0</v>
      </c>
    </row>
    <row r="47" spans="1:7" ht="52.5" customHeight="1">
      <c r="A47" s="21">
        <v>37</v>
      </c>
      <c r="B47" s="21" t="s">
        <v>38</v>
      </c>
      <c r="C47" s="21" t="s">
        <v>69</v>
      </c>
      <c r="D47" s="14" t="s">
        <v>17</v>
      </c>
      <c r="E47" s="15">
        <v>9</v>
      </c>
      <c r="F47" s="14">
        <v>0</v>
      </c>
      <c r="G47" s="14">
        <f t="shared" si="0"/>
        <v>0</v>
      </c>
    </row>
    <row r="48" spans="1:7" ht="38.25">
      <c r="A48" s="21">
        <v>38</v>
      </c>
      <c r="B48" s="21" t="s">
        <v>70</v>
      </c>
      <c r="C48" s="21" t="s">
        <v>71</v>
      </c>
      <c r="D48" s="14" t="s">
        <v>8</v>
      </c>
      <c r="E48" s="15">
        <v>0.45</v>
      </c>
      <c r="F48" s="14">
        <v>0</v>
      </c>
      <c r="G48" s="14">
        <f t="shared" si="0"/>
        <v>0</v>
      </c>
    </row>
    <row r="49" spans="1:7" ht="38.25">
      <c r="A49" s="21">
        <v>39</v>
      </c>
      <c r="B49" s="21" t="s">
        <v>72</v>
      </c>
      <c r="C49" s="21" t="s">
        <v>73</v>
      </c>
      <c r="D49" s="14" t="s">
        <v>74</v>
      </c>
      <c r="E49" s="15">
        <v>3</v>
      </c>
      <c r="F49" s="14">
        <v>0</v>
      </c>
      <c r="G49" s="14">
        <f t="shared" si="0"/>
        <v>0</v>
      </c>
    </row>
    <row r="50" spans="1:7" ht="53.25" customHeight="1">
      <c r="A50" s="21">
        <v>40</v>
      </c>
      <c r="B50" s="21" t="s">
        <v>22</v>
      </c>
      <c r="C50" s="21" t="s">
        <v>75</v>
      </c>
      <c r="D50" s="14" t="s">
        <v>17</v>
      </c>
      <c r="E50" s="15">
        <v>81.94</v>
      </c>
      <c r="F50" s="14">
        <v>0</v>
      </c>
      <c r="G50" s="14">
        <f t="shared" si="0"/>
        <v>0</v>
      </c>
    </row>
    <row r="51" spans="1:7" ht="68.25" customHeight="1">
      <c r="A51" s="21">
        <v>41</v>
      </c>
      <c r="B51" s="21" t="s">
        <v>76</v>
      </c>
      <c r="C51" s="21" t="s">
        <v>77</v>
      </c>
      <c r="D51" s="14" t="s">
        <v>17</v>
      </c>
      <c r="E51" s="15">
        <v>56.53</v>
      </c>
      <c r="F51" s="14">
        <v>0</v>
      </c>
      <c r="G51" s="14">
        <f t="shared" si="0"/>
        <v>0</v>
      </c>
    </row>
    <row r="52" spans="1:7" ht="53.25" customHeight="1">
      <c r="A52" s="21">
        <v>42</v>
      </c>
      <c r="B52" s="21" t="s">
        <v>78</v>
      </c>
      <c r="C52" s="21" t="s">
        <v>79</v>
      </c>
      <c r="D52" s="14" t="s">
        <v>17</v>
      </c>
      <c r="E52" s="15">
        <v>56.53</v>
      </c>
      <c r="F52" s="14">
        <v>0</v>
      </c>
      <c r="G52" s="14">
        <f t="shared" si="0"/>
        <v>0</v>
      </c>
    </row>
    <row r="53" spans="1:7" ht="38.25">
      <c r="A53" s="21">
        <v>43</v>
      </c>
      <c r="B53" s="21" t="s">
        <v>80</v>
      </c>
      <c r="C53" s="21" t="s">
        <v>1184</v>
      </c>
      <c r="D53" s="14" t="s">
        <v>17</v>
      </c>
      <c r="E53" s="15">
        <v>56.53</v>
      </c>
      <c r="F53" s="14">
        <v>0</v>
      </c>
      <c r="G53" s="14">
        <f t="shared" si="0"/>
        <v>0</v>
      </c>
    </row>
    <row r="54" spans="1:7" ht="51">
      <c r="A54" s="21">
        <v>44</v>
      </c>
      <c r="B54" s="21" t="s">
        <v>78</v>
      </c>
      <c r="C54" s="21" t="s">
        <v>81</v>
      </c>
      <c r="D54" s="14" t="s">
        <v>17</v>
      </c>
      <c r="E54" s="15">
        <v>85.31</v>
      </c>
      <c r="F54" s="14">
        <v>0</v>
      </c>
      <c r="G54" s="14">
        <f t="shared" si="0"/>
        <v>0</v>
      </c>
    </row>
    <row r="55" spans="1:7" ht="51">
      <c r="A55" s="21">
        <v>45</v>
      </c>
      <c r="B55" s="21" t="s">
        <v>80</v>
      </c>
      <c r="C55" s="21" t="s">
        <v>1185</v>
      </c>
      <c r="D55" s="14" t="s">
        <v>17</v>
      </c>
      <c r="E55" s="15">
        <v>85.31</v>
      </c>
      <c r="F55" s="14">
        <v>0</v>
      </c>
      <c r="G55" s="14">
        <f t="shared" si="0"/>
        <v>0</v>
      </c>
    </row>
    <row r="56" spans="1:7" ht="54" customHeight="1">
      <c r="A56" s="21">
        <v>46</v>
      </c>
      <c r="B56" s="21" t="s">
        <v>82</v>
      </c>
      <c r="C56" s="21" t="s">
        <v>83</v>
      </c>
      <c r="D56" s="14" t="s">
        <v>17</v>
      </c>
      <c r="E56" s="15">
        <v>167.25</v>
      </c>
      <c r="F56" s="14">
        <v>0</v>
      </c>
      <c r="G56" s="14">
        <f t="shared" si="0"/>
        <v>0</v>
      </c>
    </row>
    <row r="57" spans="1:7" ht="54.75" customHeight="1">
      <c r="A57" s="21">
        <v>47</v>
      </c>
      <c r="B57" s="21" t="s">
        <v>84</v>
      </c>
      <c r="C57" s="21" t="s">
        <v>85</v>
      </c>
      <c r="D57" s="14" t="s">
        <v>54</v>
      </c>
      <c r="E57" s="15">
        <v>115.69</v>
      </c>
      <c r="F57" s="14">
        <v>0</v>
      </c>
      <c r="G57" s="14">
        <f t="shared" si="0"/>
        <v>0</v>
      </c>
    </row>
    <row r="58" spans="1:7" ht="69" customHeight="1">
      <c r="A58" s="21">
        <v>48</v>
      </c>
      <c r="B58" s="21" t="s">
        <v>86</v>
      </c>
      <c r="C58" s="21" t="s">
        <v>87</v>
      </c>
      <c r="D58" s="14" t="s">
        <v>17</v>
      </c>
      <c r="E58" s="15">
        <v>7.49</v>
      </c>
      <c r="F58" s="14">
        <v>0</v>
      </c>
      <c r="G58" s="14">
        <f t="shared" si="0"/>
        <v>0</v>
      </c>
    </row>
    <row r="59" spans="1:7" ht="38.25">
      <c r="A59" s="21">
        <v>49</v>
      </c>
      <c r="B59" s="21" t="s">
        <v>1159</v>
      </c>
      <c r="C59" s="21" t="s">
        <v>88</v>
      </c>
      <c r="D59" s="14" t="s">
        <v>17</v>
      </c>
      <c r="E59" s="15">
        <v>1.04</v>
      </c>
      <c r="F59" s="14">
        <v>0</v>
      </c>
      <c r="G59" s="14">
        <f t="shared" si="0"/>
        <v>0</v>
      </c>
    </row>
    <row r="60" spans="1:7" ht="38.25">
      <c r="A60" s="21">
        <v>50</v>
      </c>
      <c r="B60" s="21" t="s">
        <v>268</v>
      </c>
      <c r="C60" s="21" t="s">
        <v>89</v>
      </c>
      <c r="D60" s="14" t="s">
        <v>54</v>
      </c>
      <c r="E60" s="15">
        <v>18.6</v>
      </c>
      <c r="F60" s="14">
        <v>0</v>
      </c>
      <c r="G60" s="14">
        <f t="shared" si="0"/>
        <v>0</v>
      </c>
    </row>
    <row r="61" spans="1:7" ht="38.25">
      <c r="A61" s="21">
        <v>51</v>
      </c>
      <c r="B61" s="21" t="s">
        <v>268</v>
      </c>
      <c r="C61" s="21" t="s">
        <v>90</v>
      </c>
      <c r="D61" s="14" t="s">
        <v>54</v>
      </c>
      <c r="E61" s="15">
        <v>5.1</v>
      </c>
      <c r="F61" s="14">
        <v>0</v>
      </c>
      <c r="G61" s="14">
        <f t="shared" si="0"/>
        <v>0</v>
      </c>
    </row>
    <row r="62" spans="1:7" ht="66" customHeight="1">
      <c r="A62" s="21">
        <v>52</v>
      </c>
      <c r="B62" s="21" t="s">
        <v>30</v>
      </c>
      <c r="C62" s="21" t="s">
        <v>91</v>
      </c>
      <c r="D62" s="14" t="s">
        <v>32</v>
      </c>
      <c r="E62" s="15">
        <v>0.01</v>
      </c>
      <c r="F62" s="14">
        <v>0</v>
      </c>
      <c r="G62" s="14">
        <f t="shared" si="0"/>
        <v>0</v>
      </c>
    </row>
    <row r="63" spans="1:7" ht="64.5" customHeight="1">
      <c r="A63" s="21">
        <v>53</v>
      </c>
      <c r="B63" s="21" t="s">
        <v>33</v>
      </c>
      <c r="C63" s="21" t="s">
        <v>1187</v>
      </c>
      <c r="D63" s="14" t="s">
        <v>32</v>
      </c>
      <c r="E63" s="15">
        <v>0.78</v>
      </c>
      <c r="F63" s="14">
        <v>0</v>
      </c>
      <c r="G63" s="14">
        <f t="shared" si="0"/>
        <v>0</v>
      </c>
    </row>
    <row r="64" spans="1:7" ht="20.25" customHeight="1">
      <c r="A64" s="105" t="s">
        <v>146</v>
      </c>
      <c r="B64" s="112"/>
      <c r="C64" s="112"/>
      <c r="D64" s="112"/>
      <c r="E64" s="112"/>
      <c r="F64" s="14">
        <v>0</v>
      </c>
      <c r="G64" s="14">
        <f t="shared" si="0"/>
        <v>0</v>
      </c>
    </row>
    <row r="65" spans="1:7" ht="51">
      <c r="A65" s="21">
        <v>54</v>
      </c>
      <c r="B65" s="21" t="s">
        <v>92</v>
      </c>
      <c r="C65" s="21" t="s">
        <v>93</v>
      </c>
      <c r="D65" s="14" t="s">
        <v>17</v>
      </c>
      <c r="E65" s="15">
        <v>2.8</v>
      </c>
      <c r="F65" s="14">
        <v>0</v>
      </c>
      <c r="G65" s="14">
        <f t="shared" si="0"/>
        <v>0</v>
      </c>
    </row>
    <row r="66" spans="1:7" ht="57" customHeight="1">
      <c r="A66" s="21">
        <v>55</v>
      </c>
      <c r="B66" s="21" t="s">
        <v>94</v>
      </c>
      <c r="C66" s="21" t="s">
        <v>95</v>
      </c>
      <c r="D66" s="14" t="s">
        <v>17</v>
      </c>
      <c r="E66" s="15">
        <v>2</v>
      </c>
      <c r="F66" s="14">
        <v>0</v>
      </c>
      <c r="G66" s="14">
        <f t="shared" si="0"/>
        <v>0</v>
      </c>
    </row>
    <row r="67" spans="1:7" ht="63.75">
      <c r="A67" s="21">
        <v>56</v>
      </c>
      <c r="B67" s="21" t="s">
        <v>96</v>
      </c>
      <c r="C67" s="21" t="s">
        <v>97</v>
      </c>
      <c r="D67" s="14" t="s">
        <v>17</v>
      </c>
      <c r="E67" s="15">
        <v>3.84</v>
      </c>
      <c r="F67" s="14">
        <v>0</v>
      </c>
      <c r="G67" s="14">
        <f t="shared" si="0"/>
        <v>0</v>
      </c>
    </row>
    <row r="68" spans="1:7" ht="51">
      <c r="A68" s="21">
        <v>57</v>
      </c>
      <c r="B68" s="21" t="s">
        <v>96</v>
      </c>
      <c r="C68" s="21" t="s">
        <v>98</v>
      </c>
      <c r="D68" s="14" t="s">
        <v>17</v>
      </c>
      <c r="E68" s="15">
        <v>3</v>
      </c>
      <c r="F68" s="14">
        <v>0</v>
      </c>
      <c r="G68" s="14">
        <f t="shared" si="0"/>
        <v>0</v>
      </c>
    </row>
    <row r="69" spans="1:7" ht="25.5">
      <c r="A69" s="21">
        <v>58</v>
      </c>
      <c r="B69" s="21" t="s">
        <v>99</v>
      </c>
      <c r="C69" s="21" t="s">
        <v>100</v>
      </c>
      <c r="D69" s="14" t="s">
        <v>17</v>
      </c>
      <c r="E69" s="15">
        <v>3</v>
      </c>
      <c r="F69" s="14">
        <v>0</v>
      </c>
      <c r="G69" s="14">
        <f aca="true" t="shared" si="1" ref="G69:G90">ROUND(E69*F69,2)</f>
        <v>0</v>
      </c>
    </row>
    <row r="70" spans="1:7" ht="38.25">
      <c r="A70" s="21">
        <v>59</v>
      </c>
      <c r="B70" s="21" t="s">
        <v>101</v>
      </c>
      <c r="C70" s="21" t="s">
        <v>102</v>
      </c>
      <c r="D70" s="14" t="s">
        <v>17</v>
      </c>
      <c r="E70" s="15">
        <v>8.75</v>
      </c>
      <c r="F70" s="14">
        <v>0</v>
      </c>
      <c r="G70" s="14">
        <f t="shared" si="1"/>
        <v>0</v>
      </c>
    </row>
    <row r="71" spans="1:7" ht="25.5">
      <c r="A71" s="21">
        <v>60</v>
      </c>
      <c r="B71" s="21" t="s">
        <v>103</v>
      </c>
      <c r="C71" s="21" t="s">
        <v>104</v>
      </c>
      <c r="D71" s="14" t="s">
        <v>62</v>
      </c>
      <c r="E71" s="15">
        <v>1</v>
      </c>
      <c r="F71" s="14">
        <v>0</v>
      </c>
      <c r="G71" s="14">
        <f t="shared" si="1"/>
        <v>0</v>
      </c>
    </row>
    <row r="72" spans="1:7" ht="38.25">
      <c r="A72" s="21">
        <v>61</v>
      </c>
      <c r="B72" s="21" t="s">
        <v>105</v>
      </c>
      <c r="C72" s="21" t="s">
        <v>106</v>
      </c>
      <c r="D72" s="14" t="s">
        <v>17</v>
      </c>
      <c r="E72" s="15">
        <v>0.89</v>
      </c>
      <c r="F72" s="14">
        <v>0</v>
      </c>
      <c r="G72" s="14">
        <f t="shared" si="1"/>
        <v>0</v>
      </c>
    </row>
    <row r="73" spans="1:7" ht="12.75">
      <c r="A73" s="105" t="s">
        <v>147</v>
      </c>
      <c r="B73" s="105"/>
      <c r="C73" s="105"/>
      <c r="D73" s="105"/>
      <c r="E73" s="14"/>
      <c r="F73" s="14">
        <v>0</v>
      </c>
      <c r="G73" s="14">
        <f t="shared" si="1"/>
        <v>0</v>
      </c>
    </row>
    <row r="74" spans="1:7" ht="25.5">
      <c r="A74" s="21">
        <v>62</v>
      </c>
      <c r="B74" s="21" t="s">
        <v>107</v>
      </c>
      <c r="C74" s="21" t="s">
        <v>108</v>
      </c>
      <c r="D74" s="14" t="s">
        <v>17</v>
      </c>
      <c r="E74" s="15">
        <v>286.71</v>
      </c>
      <c r="F74" s="14">
        <v>0</v>
      </c>
      <c r="G74" s="14">
        <f t="shared" si="1"/>
        <v>0</v>
      </c>
    </row>
    <row r="75" spans="1:7" ht="38.25">
      <c r="A75" s="21">
        <v>63</v>
      </c>
      <c r="B75" s="21" t="s">
        <v>109</v>
      </c>
      <c r="C75" s="21" t="s">
        <v>110</v>
      </c>
      <c r="D75" s="14" t="s">
        <v>17</v>
      </c>
      <c r="E75" s="15">
        <v>171.15</v>
      </c>
      <c r="F75" s="14">
        <v>0</v>
      </c>
      <c r="G75" s="14">
        <f t="shared" si="1"/>
        <v>0</v>
      </c>
    </row>
    <row r="76" spans="1:7" ht="51">
      <c r="A76" s="21">
        <v>64</v>
      </c>
      <c r="B76" s="21" t="s">
        <v>111</v>
      </c>
      <c r="C76" s="21" t="s">
        <v>112</v>
      </c>
      <c r="D76" s="14" t="s">
        <v>17</v>
      </c>
      <c r="E76" s="15">
        <v>234.86</v>
      </c>
      <c r="F76" s="14">
        <v>0</v>
      </c>
      <c r="G76" s="14">
        <f t="shared" si="1"/>
        <v>0</v>
      </c>
    </row>
    <row r="77" spans="1:7" ht="51">
      <c r="A77" s="21">
        <v>65</v>
      </c>
      <c r="B77" s="21" t="s">
        <v>113</v>
      </c>
      <c r="C77" s="21" t="s">
        <v>114</v>
      </c>
      <c r="D77" s="14" t="s">
        <v>17</v>
      </c>
      <c r="E77" s="15">
        <v>171.15</v>
      </c>
      <c r="F77" s="14">
        <v>0</v>
      </c>
      <c r="G77" s="14">
        <f t="shared" si="1"/>
        <v>0</v>
      </c>
    </row>
    <row r="78" spans="1:7" ht="38.25">
      <c r="A78" s="21">
        <v>66</v>
      </c>
      <c r="B78" s="21" t="s">
        <v>115</v>
      </c>
      <c r="C78" s="21" t="s">
        <v>116</v>
      </c>
      <c r="D78" s="14" t="s">
        <v>17</v>
      </c>
      <c r="E78" s="15">
        <v>171.15</v>
      </c>
      <c r="F78" s="14">
        <v>0</v>
      </c>
      <c r="G78" s="14">
        <f t="shared" si="1"/>
        <v>0</v>
      </c>
    </row>
    <row r="79" spans="1:7" ht="38.25">
      <c r="A79" s="21">
        <v>67</v>
      </c>
      <c r="B79" s="21" t="s">
        <v>117</v>
      </c>
      <c r="C79" s="21" t="s">
        <v>118</v>
      </c>
      <c r="D79" s="14" t="s">
        <v>17</v>
      </c>
      <c r="E79" s="15">
        <v>234.86</v>
      </c>
      <c r="F79" s="14">
        <v>0</v>
      </c>
      <c r="G79" s="14">
        <f t="shared" si="1"/>
        <v>0</v>
      </c>
    </row>
    <row r="80" spans="1:7" ht="38.25">
      <c r="A80" s="21">
        <v>68</v>
      </c>
      <c r="B80" s="21" t="s">
        <v>119</v>
      </c>
      <c r="C80" s="21" t="s">
        <v>120</v>
      </c>
      <c r="D80" s="14" t="s">
        <v>17</v>
      </c>
      <c r="E80" s="15">
        <v>406.01</v>
      </c>
      <c r="F80" s="14">
        <v>0</v>
      </c>
      <c r="G80" s="14">
        <f t="shared" si="1"/>
        <v>0</v>
      </c>
    </row>
    <row r="81" spans="1:7" ht="25.5">
      <c r="A81" s="21">
        <v>69</v>
      </c>
      <c r="B81" s="21" t="s">
        <v>121</v>
      </c>
      <c r="C81" s="21" t="s">
        <v>122</v>
      </c>
      <c r="D81" s="14" t="s">
        <v>17</v>
      </c>
      <c r="E81" s="15">
        <v>51.85</v>
      </c>
      <c r="F81" s="14">
        <v>0</v>
      </c>
      <c r="G81" s="14">
        <f t="shared" si="1"/>
        <v>0</v>
      </c>
    </row>
    <row r="82" spans="1:7" ht="12.75">
      <c r="A82" s="105" t="s">
        <v>148</v>
      </c>
      <c r="B82" s="105"/>
      <c r="C82" s="105"/>
      <c r="D82" s="105"/>
      <c r="E82" s="14"/>
      <c r="F82" s="14">
        <v>0</v>
      </c>
      <c r="G82" s="14">
        <f t="shared" si="1"/>
        <v>0</v>
      </c>
    </row>
    <row r="83" spans="1:7" ht="38.25">
      <c r="A83" s="21">
        <v>70</v>
      </c>
      <c r="B83" s="21" t="s">
        <v>123</v>
      </c>
      <c r="C83" s="21" t="s">
        <v>124</v>
      </c>
      <c r="D83" s="14" t="s">
        <v>17</v>
      </c>
      <c r="E83" s="15">
        <v>167.74</v>
      </c>
      <c r="F83" s="14">
        <v>0</v>
      </c>
      <c r="G83" s="14">
        <f t="shared" si="1"/>
        <v>0</v>
      </c>
    </row>
    <row r="84" spans="1:7" ht="51">
      <c r="A84" s="21">
        <v>71</v>
      </c>
      <c r="B84" s="21" t="s">
        <v>125</v>
      </c>
      <c r="C84" s="21" t="s">
        <v>126</v>
      </c>
      <c r="D84" s="14" t="s">
        <v>46</v>
      </c>
      <c r="E84" s="15">
        <v>55.91</v>
      </c>
      <c r="F84" s="14">
        <v>0</v>
      </c>
      <c r="G84" s="14">
        <f t="shared" si="1"/>
        <v>0</v>
      </c>
    </row>
    <row r="85" spans="1:7" ht="38.25">
      <c r="A85" s="21">
        <v>72</v>
      </c>
      <c r="B85" s="21" t="s">
        <v>127</v>
      </c>
      <c r="C85" s="21" t="s">
        <v>128</v>
      </c>
      <c r="D85" s="14" t="s">
        <v>17</v>
      </c>
      <c r="E85" s="15">
        <v>167.74</v>
      </c>
      <c r="F85" s="14">
        <v>0</v>
      </c>
      <c r="G85" s="14">
        <f t="shared" si="1"/>
        <v>0</v>
      </c>
    </row>
    <row r="86" spans="1:7" ht="38.25">
      <c r="A86" s="21">
        <v>73</v>
      </c>
      <c r="B86" s="21" t="s">
        <v>129</v>
      </c>
      <c r="C86" s="21" t="s">
        <v>130</v>
      </c>
      <c r="D86" s="14" t="s">
        <v>54</v>
      </c>
      <c r="E86" s="15">
        <v>49.9</v>
      </c>
      <c r="F86" s="14">
        <v>0</v>
      </c>
      <c r="G86" s="14">
        <f t="shared" si="1"/>
        <v>0</v>
      </c>
    </row>
    <row r="87" spans="1:7" ht="38.25">
      <c r="A87" s="21">
        <v>74</v>
      </c>
      <c r="B87" s="21" t="s">
        <v>131</v>
      </c>
      <c r="C87" s="21" t="s">
        <v>132</v>
      </c>
      <c r="D87" s="14" t="s">
        <v>54</v>
      </c>
      <c r="E87" s="15">
        <v>40</v>
      </c>
      <c r="F87" s="14">
        <v>0</v>
      </c>
      <c r="G87" s="14">
        <f t="shared" si="1"/>
        <v>0</v>
      </c>
    </row>
    <row r="88" spans="1:7" ht="63.75">
      <c r="A88" s="21">
        <v>75</v>
      </c>
      <c r="B88" s="21" t="s">
        <v>133</v>
      </c>
      <c r="C88" s="21" t="s">
        <v>134</v>
      </c>
      <c r="D88" s="14" t="s">
        <v>17</v>
      </c>
      <c r="E88" s="15">
        <v>167.74</v>
      </c>
      <c r="F88" s="14">
        <v>0</v>
      </c>
      <c r="G88" s="14">
        <f t="shared" si="1"/>
        <v>0</v>
      </c>
    </row>
    <row r="89" spans="1:7" ht="53.25" customHeight="1">
      <c r="A89" s="21">
        <v>76</v>
      </c>
      <c r="B89" s="21" t="s">
        <v>135</v>
      </c>
      <c r="C89" s="21" t="s">
        <v>136</v>
      </c>
      <c r="D89" s="14" t="s">
        <v>17</v>
      </c>
      <c r="E89" s="15">
        <v>167.74</v>
      </c>
      <c r="F89" s="14">
        <v>0</v>
      </c>
      <c r="G89" s="14">
        <f t="shared" si="1"/>
        <v>0</v>
      </c>
    </row>
    <row r="90" spans="1:7" ht="25.5">
      <c r="A90" s="21">
        <v>77</v>
      </c>
      <c r="B90" s="21" t="s">
        <v>137</v>
      </c>
      <c r="C90" s="21" t="s">
        <v>138</v>
      </c>
      <c r="D90" s="14" t="s">
        <v>17</v>
      </c>
      <c r="E90" s="15">
        <v>20</v>
      </c>
      <c r="F90" s="14">
        <v>0</v>
      </c>
      <c r="G90" s="14">
        <f t="shared" si="1"/>
        <v>0</v>
      </c>
    </row>
    <row r="91" spans="5:7" ht="12.75">
      <c r="E91" s="113" t="s">
        <v>140</v>
      </c>
      <c r="F91" s="113"/>
      <c r="G91" s="14">
        <f>SUM(G7:G90)</f>
        <v>0</v>
      </c>
    </row>
    <row r="95" spans="2:5" ht="12.75">
      <c r="B95" s="111" t="s">
        <v>324</v>
      </c>
      <c r="C95" s="111"/>
      <c r="D95" s="111"/>
      <c r="E95" s="111"/>
    </row>
    <row r="96" spans="2:5" ht="12.75">
      <c r="B96" s="111" t="s">
        <v>325</v>
      </c>
      <c r="C96" s="111"/>
      <c r="D96" s="111"/>
      <c r="E96" s="111"/>
    </row>
  </sheetData>
  <sheetProtection/>
  <mergeCells count="13">
    <mergeCell ref="A8:E8"/>
    <mergeCell ref="A22:D22"/>
    <mergeCell ref="A28:D28"/>
    <mergeCell ref="A40:D40"/>
    <mergeCell ref="A2:F2"/>
    <mergeCell ref="B95:E95"/>
    <mergeCell ref="B96:E96"/>
    <mergeCell ref="A64:E64"/>
    <mergeCell ref="A73:D73"/>
    <mergeCell ref="A82:D82"/>
    <mergeCell ref="E91:F91"/>
    <mergeCell ref="A4:F4"/>
    <mergeCell ref="A6:F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45"/>
  <sheetViews>
    <sheetView zoomScalePageLayoutView="0" workbookViewId="0" topLeftCell="A1">
      <selection activeCell="I7" sqref="I7"/>
    </sheetView>
  </sheetViews>
  <sheetFormatPr defaultColWidth="8.796875" defaultRowHeight="14.25"/>
  <cols>
    <col min="1" max="1" width="3.19921875" style="0" customWidth="1"/>
    <col min="2" max="2" width="8.3984375" style="0" customWidth="1"/>
    <col min="3" max="3" width="36" style="3" customWidth="1"/>
    <col min="4" max="4" width="4.8984375" style="0" customWidth="1"/>
    <col min="5" max="5" width="8.69921875" style="0" customWidth="1"/>
    <col min="6" max="6" width="9.59765625" style="0" customWidth="1"/>
    <col min="7" max="7" width="9.3984375" style="0" customWidth="1"/>
  </cols>
  <sheetData>
    <row r="2" spans="1:6" ht="15.75">
      <c r="A2" s="116" t="s">
        <v>344</v>
      </c>
      <c r="B2" s="116"/>
      <c r="C2" s="116"/>
      <c r="D2" s="116"/>
      <c r="E2" s="116"/>
      <c r="F2" s="116"/>
    </row>
    <row r="5" spans="1:7" ht="14.25">
      <c r="A5" s="114" t="s">
        <v>0</v>
      </c>
      <c r="B5" s="115"/>
      <c r="C5" s="115"/>
      <c r="D5" s="115"/>
      <c r="E5" s="115"/>
      <c r="F5" s="115"/>
      <c r="G5" s="119"/>
    </row>
    <row r="6" spans="1:7" ht="38.25">
      <c r="A6" s="10" t="s">
        <v>1</v>
      </c>
      <c r="B6" s="10" t="s">
        <v>2</v>
      </c>
      <c r="C6" s="10" t="s">
        <v>3</v>
      </c>
      <c r="D6" s="10" t="s">
        <v>4</v>
      </c>
      <c r="E6" s="10" t="s">
        <v>5</v>
      </c>
      <c r="F6" s="10" t="s">
        <v>139</v>
      </c>
      <c r="G6" s="10" t="s">
        <v>140</v>
      </c>
    </row>
    <row r="7" spans="1:7" ht="14.25">
      <c r="A7" s="103" t="s">
        <v>320</v>
      </c>
      <c r="B7" s="103"/>
      <c r="C7" s="103"/>
      <c r="D7" s="12"/>
      <c r="E7" s="12"/>
      <c r="F7" s="32"/>
      <c r="G7" s="32"/>
    </row>
    <row r="8" spans="1:7" ht="51">
      <c r="A8" s="11">
        <v>1</v>
      </c>
      <c r="B8" s="11" t="s">
        <v>269</v>
      </c>
      <c r="C8" s="11" t="s">
        <v>270</v>
      </c>
      <c r="D8" s="13" t="s">
        <v>8</v>
      </c>
      <c r="E8" s="15">
        <v>168</v>
      </c>
      <c r="F8" s="33">
        <v>0</v>
      </c>
      <c r="G8" s="33">
        <f>ROUND(E8*F8,2)</f>
        <v>0</v>
      </c>
    </row>
    <row r="9" spans="1:7" ht="25.5">
      <c r="A9" s="11">
        <v>2</v>
      </c>
      <c r="B9" s="11" t="s">
        <v>65</v>
      </c>
      <c r="C9" s="11" t="s">
        <v>271</v>
      </c>
      <c r="D9" s="13" t="s">
        <v>8</v>
      </c>
      <c r="E9" s="15">
        <v>1.8</v>
      </c>
      <c r="F9" s="33">
        <v>0</v>
      </c>
      <c r="G9" s="33">
        <f aca="true" t="shared" si="0" ref="G9:G40">ROUND(E9*F9,2)</f>
        <v>0</v>
      </c>
    </row>
    <row r="10" spans="1:7" ht="38.25">
      <c r="A10" s="11">
        <v>3</v>
      </c>
      <c r="B10" s="11" t="s">
        <v>272</v>
      </c>
      <c r="C10" s="11" t="s">
        <v>273</v>
      </c>
      <c r="D10" s="13" t="s">
        <v>8</v>
      </c>
      <c r="E10" s="15">
        <v>9.24</v>
      </c>
      <c r="F10" s="33">
        <v>0</v>
      </c>
      <c r="G10" s="33">
        <f t="shared" si="0"/>
        <v>0</v>
      </c>
    </row>
    <row r="11" spans="1:7" ht="38.25">
      <c r="A11" s="11">
        <v>4</v>
      </c>
      <c r="B11" s="11" t="s">
        <v>274</v>
      </c>
      <c r="C11" s="11" t="s">
        <v>275</v>
      </c>
      <c r="D11" s="13" t="s">
        <v>8</v>
      </c>
      <c r="E11" s="15">
        <v>0.8</v>
      </c>
      <c r="F11" s="33">
        <v>0</v>
      </c>
      <c r="G11" s="33">
        <f t="shared" si="0"/>
        <v>0</v>
      </c>
    </row>
    <row r="12" spans="1:7" ht="38.25">
      <c r="A12" s="11">
        <v>5</v>
      </c>
      <c r="B12" s="11" t="s">
        <v>33</v>
      </c>
      <c r="C12" s="11" t="s">
        <v>276</v>
      </c>
      <c r="D12" s="13" t="s">
        <v>32</v>
      </c>
      <c r="E12" s="15">
        <v>0.3</v>
      </c>
      <c r="F12" s="33">
        <v>0</v>
      </c>
      <c r="G12" s="33">
        <f t="shared" si="0"/>
        <v>0</v>
      </c>
    </row>
    <row r="13" spans="1:7" ht="38.25">
      <c r="A13" s="11">
        <v>6</v>
      </c>
      <c r="B13" s="11" t="s">
        <v>277</v>
      </c>
      <c r="C13" s="11" t="s">
        <v>278</v>
      </c>
      <c r="D13" s="13" t="s">
        <v>17</v>
      </c>
      <c r="E13" s="15">
        <v>69.85</v>
      </c>
      <c r="F13" s="33">
        <v>0</v>
      </c>
      <c r="G13" s="33">
        <f t="shared" si="0"/>
        <v>0</v>
      </c>
    </row>
    <row r="14" spans="1:7" ht="51">
      <c r="A14" s="11">
        <v>7</v>
      </c>
      <c r="B14" s="11" t="s">
        <v>9</v>
      </c>
      <c r="C14" s="11" t="s">
        <v>279</v>
      </c>
      <c r="D14" s="13" t="s">
        <v>8</v>
      </c>
      <c r="E14" s="15">
        <v>15.59</v>
      </c>
      <c r="F14" s="33">
        <v>0</v>
      </c>
      <c r="G14" s="33">
        <f t="shared" si="0"/>
        <v>0</v>
      </c>
    </row>
    <row r="15" spans="1:7" ht="51">
      <c r="A15" s="11">
        <v>8</v>
      </c>
      <c r="B15" s="11" t="s">
        <v>280</v>
      </c>
      <c r="C15" s="11" t="s">
        <v>281</v>
      </c>
      <c r="D15" s="13" t="s">
        <v>8</v>
      </c>
      <c r="E15" s="15">
        <v>34.81</v>
      </c>
      <c r="F15" s="33">
        <v>0</v>
      </c>
      <c r="G15" s="33">
        <f t="shared" si="0"/>
        <v>0</v>
      </c>
    </row>
    <row r="16" spans="1:7" ht="38.25">
      <c r="A16" s="11">
        <v>9</v>
      </c>
      <c r="B16" s="11" t="s">
        <v>282</v>
      </c>
      <c r="C16" s="11" t="s">
        <v>283</v>
      </c>
      <c r="D16" s="13" t="s">
        <v>17</v>
      </c>
      <c r="E16" s="15">
        <v>33.73</v>
      </c>
      <c r="F16" s="33">
        <v>0</v>
      </c>
      <c r="G16" s="33">
        <f t="shared" si="0"/>
        <v>0</v>
      </c>
    </row>
    <row r="17" spans="1:7" ht="51">
      <c r="A17" s="11">
        <v>10</v>
      </c>
      <c r="B17" s="11" t="s">
        <v>284</v>
      </c>
      <c r="C17" s="11" t="s">
        <v>285</v>
      </c>
      <c r="D17" s="13" t="s">
        <v>17</v>
      </c>
      <c r="E17" s="15">
        <v>196.53</v>
      </c>
      <c r="F17" s="33">
        <v>0</v>
      </c>
      <c r="G17" s="33">
        <f t="shared" si="0"/>
        <v>0</v>
      </c>
    </row>
    <row r="18" spans="1:7" ht="25.5">
      <c r="A18" s="11">
        <v>11</v>
      </c>
      <c r="B18" s="11" t="s">
        <v>286</v>
      </c>
      <c r="C18" s="11" t="s">
        <v>287</v>
      </c>
      <c r="D18" s="13" t="s">
        <v>54</v>
      </c>
      <c r="E18" s="15">
        <v>88.05</v>
      </c>
      <c r="F18" s="33">
        <v>0</v>
      </c>
      <c r="G18" s="33">
        <f t="shared" si="0"/>
        <v>0</v>
      </c>
    </row>
    <row r="19" spans="1:7" ht="38.25">
      <c r="A19" s="11">
        <v>12</v>
      </c>
      <c r="B19" s="11" t="s">
        <v>288</v>
      </c>
      <c r="C19" s="11" t="s">
        <v>289</v>
      </c>
      <c r="D19" s="13" t="s">
        <v>17</v>
      </c>
      <c r="E19" s="15">
        <v>196.53</v>
      </c>
      <c r="F19" s="33">
        <v>0</v>
      </c>
      <c r="G19" s="33">
        <f t="shared" si="0"/>
        <v>0</v>
      </c>
    </row>
    <row r="20" spans="1:7" ht="38.25">
      <c r="A20" s="11">
        <v>13</v>
      </c>
      <c r="B20" s="11" t="s">
        <v>30</v>
      </c>
      <c r="C20" s="11" t="s">
        <v>290</v>
      </c>
      <c r="D20" s="13" t="s">
        <v>32</v>
      </c>
      <c r="E20" s="15">
        <v>0.07</v>
      </c>
      <c r="F20" s="33">
        <v>0</v>
      </c>
      <c r="G20" s="33">
        <f t="shared" si="0"/>
        <v>0</v>
      </c>
    </row>
    <row r="21" spans="1:7" ht="38.25">
      <c r="A21" s="11">
        <v>14</v>
      </c>
      <c r="B21" s="11" t="s">
        <v>33</v>
      </c>
      <c r="C21" s="11" t="s">
        <v>291</v>
      </c>
      <c r="D21" s="13" t="s">
        <v>32</v>
      </c>
      <c r="E21" s="15">
        <v>4.93</v>
      </c>
      <c r="F21" s="33">
        <v>0</v>
      </c>
      <c r="G21" s="33">
        <f t="shared" si="0"/>
        <v>0</v>
      </c>
    </row>
    <row r="22" spans="1:7" ht="14.25">
      <c r="A22" s="103" t="s">
        <v>321</v>
      </c>
      <c r="B22" s="103"/>
      <c r="C22" s="103"/>
      <c r="D22" s="13"/>
      <c r="E22" s="14"/>
      <c r="F22" s="33">
        <v>0</v>
      </c>
      <c r="G22" s="33">
        <f t="shared" si="0"/>
        <v>0</v>
      </c>
    </row>
    <row r="23" spans="1:7" ht="63.75">
      <c r="A23" s="11">
        <v>15</v>
      </c>
      <c r="B23" s="11" t="s">
        <v>292</v>
      </c>
      <c r="C23" s="11" t="s">
        <v>293</v>
      </c>
      <c r="D23" s="13" t="s">
        <v>62</v>
      </c>
      <c r="E23" s="15">
        <v>8</v>
      </c>
      <c r="F23" s="33">
        <v>0</v>
      </c>
      <c r="G23" s="33">
        <f t="shared" si="0"/>
        <v>0</v>
      </c>
    </row>
    <row r="24" spans="1:7" ht="51">
      <c r="A24" s="11">
        <v>16</v>
      </c>
      <c r="B24" s="11" t="s">
        <v>294</v>
      </c>
      <c r="C24" s="11" t="s">
        <v>295</v>
      </c>
      <c r="D24" s="13" t="s">
        <v>32</v>
      </c>
      <c r="E24" s="15">
        <v>3.95</v>
      </c>
      <c r="F24" s="33">
        <v>0</v>
      </c>
      <c r="G24" s="33">
        <f t="shared" si="0"/>
        <v>0</v>
      </c>
    </row>
    <row r="25" spans="1:7" ht="25.5">
      <c r="A25" s="11">
        <v>17</v>
      </c>
      <c r="B25" s="11" t="s">
        <v>296</v>
      </c>
      <c r="C25" s="11" t="s">
        <v>297</v>
      </c>
      <c r="D25" s="13" t="s">
        <v>32</v>
      </c>
      <c r="E25" s="15">
        <v>4.63</v>
      </c>
      <c r="F25" s="33">
        <v>0</v>
      </c>
      <c r="G25" s="33">
        <f t="shared" si="0"/>
        <v>0</v>
      </c>
    </row>
    <row r="26" spans="1:7" ht="25.5">
      <c r="A26" s="11">
        <v>18</v>
      </c>
      <c r="B26" s="11" t="s">
        <v>298</v>
      </c>
      <c r="C26" s="11" t="s">
        <v>299</v>
      </c>
      <c r="D26" s="13" t="s">
        <v>32</v>
      </c>
      <c r="E26" s="15">
        <v>1.47</v>
      </c>
      <c r="F26" s="33">
        <v>0</v>
      </c>
      <c r="G26" s="33">
        <f t="shared" si="0"/>
        <v>0</v>
      </c>
    </row>
    <row r="27" spans="1:7" ht="25.5">
      <c r="A27" s="11">
        <v>19</v>
      </c>
      <c r="B27" s="11" t="s">
        <v>300</v>
      </c>
      <c r="C27" s="11" t="s">
        <v>301</v>
      </c>
      <c r="D27" s="13" t="s">
        <v>32</v>
      </c>
      <c r="E27" s="15">
        <v>0.53</v>
      </c>
      <c r="F27" s="33">
        <v>0</v>
      </c>
      <c r="G27" s="33">
        <f t="shared" si="0"/>
        <v>0</v>
      </c>
    </row>
    <row r="28" spans="1:7" ht="51">
      <c r="A28" s="11">
        <v>20</v>
      </c>
      <c r="B28" s="11" t="s">
        <v>302</v>
      </c>
      <c r="C28" s="11" t="s">
        <v>303</v>
      </c>
      <c r="D28" s="13" t="s">
        <v>17</v>
      </c>
      <c r="E28" s="15">
        <v>834</v>
      </c>
      <c r="F28" s="33">
        <v>0</v>
      </c>
      <c r="G28" s="33">
        <f t="shared" si="0"/>
        <v>0</v>
      </c>
    </row>
    <row r="29" spans="1:7" ht="25.5">
      <c r="A29" s="11">
        <v>21</v>
      </c>
      <c r="B29" s="11" t="s">
        <v>304</v>
      </c>
      <c r="C29" s="11" t="s">
        <v>305</v>
      </c>
      <c r="D29" s="13" t="s">
        <v>17</v>
      </c>
      <c r="E29" s="15">
        <v>834</v>
      </c>
      <c r="F29" s="33">
        <v>0</v>
      </c>
      <c r="G29" s="33">
        <f t="shared" si="0"/>
        <v>0</v>
      </c>
    </row>
    <row r="30" spans="1:7" ht="25.5">
      <c r="A30" s="11">
        <v>22</v>
      </c>
      <c r="B30" s="11" t="s">
        <v>306</v>
      </c>
      <c r="C30" s="11" t="s">
        <v>307</v>
      </c>
      <c r="D30" s="13" t="s">
        <v>17</v>
      </c>
      <c r="E30" s="15">
        <v>834</v>
      </c>
      <c r="F30" s="33">
        <v>0</v>
      </c>
      <c r="G30" s="33">
        <f t="shared" si="0"/>
        <v>0</v>
      </c>
    </row>
    <row r="31" spans="1:7" ht="38.25">
      <c r="A31" s="11">
        <v>23</v>
      </c>
      <c r="B31" s="11" t="s">
        <v>308</v>
      </c>
      <c r="C31" s="11" t="s">
        <v>309</v>
      </c>
      <c r="D31" s="13" t="s">
        <v>17</v>
      </c>
      <c r="E31" s="15">
        <v>280</v>
      </c>
      <c r="F31" s="33">
        <v>0</v>
      </c>
      <c r="G31" s="33">
        <f t="shared" si="0"/>
        <v>0</v>
      </c>
    </row>
    <row r="32" spans="1:7" ht="38.25">
      <c r="A32" s="11">
        <v>24</v>
      </c>
      <c r="B32" s="11" t="s">
        <v>310</v>
      </c>
      <c r="C32" s="11" t="s">
        <v>311</v>
      </c>
      <c r="D32" s="13" t="s">
        <v>17</v>
      </c>
      <c r="E32" s="15">
        <v>190.4</v>
      </c>
      <c r="F32" s="33">
        <v>0</v>
      </c>
      <c r="G32" s="33">
        <f t="shared" si="0"/>
        <v>0</v>
      </c>
    </row>
    <row r="33" spans="1:7" ht="38.25">
      <c r="A33" s="11">
        <v>25</v>
      </c>
      <c r="B33" s="11" t="s">
        <v>322</v>
      </c>
      <c r="C33" s="11" t="s">
        <v>312</v>
      </c>
      <c r="D33" s="13" t="s">
        <v>54</v>
      </c>
      <c r="E33" s="15">
        <v>28</v>
      </c>
      <c r="F33" s="33">
        <v>0</v>
      </c>
      <c r="G33" s="33">
        <f t="shared" si="0"/>
        <v>0</v>
      </c>
    </row>
    <row r="34" spans="1:7" ht="51">
      <c r="A34" s="11">
        <v>26</v>
      </c>
      <c r="B34" s="11" t="s">
        <v>262</v>
      </c>
      <c r="C34" s="11" t="s">
        <v>313</v>
      </c>
      <c r="D34" s="13" t="s">
        <v>54</v>
      </c>
      <c r="E34" s="15">
        <v>24</v>
      </c>
      <c r="F34" s="33">
        <v>0</v>
      </c>
      <c r="G34" s="33">
        <f t="shared" si="0"/>
        <v>0</v>
      </c>
    </row>
    <row r="35" spans="1:7" ht="14.25">
      <c r="A35" s="103" t="s">
        <v>323</v>
      </c>
      <c r="B35" s="103"/>
      <c r="C35" s="103"/>
      <c r="D35" s="13"/>
      <c r="E35" s="14"/>
      <c r="F35" s="33">
        <v>0</v>
      </c>
      <c r="G35" s="33">
        <f t="shared" si="0"/>
        <v>0</v>
      </c>
    </row>
    <row r="36" spans="1:7" ht="25.5">
      <c r="A36" s="11">
        <v>27</v>
      </c>
      <c r="B36" s="11" t="s">
        <v>24</v>
      </c>
      <c r="C36" s="11" t="s">
        <v>314</v>
      </c>
      <c r="D36" s="13" t="s">
        <v>8</v>
      </c>
      <c r="E36" s="15">
        <v>48.82</v>
      </c>
      <c r="F36" s="33">
        <v>0</v>
      </c>
      <c r="G36" s="33">
        <f t="shared" si="0"/>
        <v>0</v>
      </c>
    </row>
    <row r="37" spans="1:7" ht="51">
      <c r="A37" s="11">
        <v>28</v>
      </c>
      <c r="B37" s="11" t="s">
        <v>9</v>
      </c>
      <c r="C37" s="11" t="s">
        <v>315</v>
      </c>
      <c r="D37" s="13" t="s">
        <v>8</v>
      </c>
      <c r="E37" s="15">
        <v>29.29</v>
      </c>
      <c r="F37" s="33">
        <v>0</v>
      </c>
      <c r="G37" s="33">
        <f t="shared" si="0"/>
        <v>0</v>
      </c>
    </row>
    <row r="38" spans="1:7" ht="38.25">
      <c r="A38" s="11">
        <v>29</v>
      </c>
      <c r="B38" s="11" t="s">
        <v>316</v>
      </c>
      <c r="C38" s="11" t="s">
        <v>317</v>
      </c>
      <c r="D38" s="13" t="s">
        <v>17</v>
      </c>
      <c r="E38" s="15">
        <v>195.28</v>
      </c>
      <c r="F38" s="33">
        <v>0</v>
      </c>
      <c r="G38" s="33">
        <f t="shared" si="0"/>
        <v>0</v>
      </c>
    </row>
    <row r="39" spans="1:7" ht="51">
      <c r="A39" s="11">
        <v>30</v>
      </c>
      <c r="B39" s="11" t="s">
        <v>38</v>
      </c>
      <c r="C39" s="11" t="s">
        <v>318</v>
      </c>
      <c r="D39" s="13" t="s">
        <v>17</v>
      </c>
      <c r="E39" s="15">
        <v>39.06</v>
      </c>
      <c r="F39" s="33">
        <v>0</v>
      </c>
      <c r="G39" s="33">
        <f t="shared" si="0"/>
        <v>0</v>
      </c>
    </row>
    <row r="40" spans="1:7" ht="38.25">
      <c r="A40" s="11">
        <v>31</v>
      </c>
      <c r="B40" s="11" t="s">
        <v>33</v>
      </c>
      <c r="C40" s="11" t="s">
        <v>319</v>
      </c>
      <c r="D40" s="13" t="s">
        <v>32</v>
      </c>
      <c r="E40" s="15">
        <v>1.04</v>
      </c>
      <c r="F40" s="33">
        <v>0</v>
      </c>
      <c r="G40" s="33">
        <f t="shared" si="0"/>
        <v>0</v>
      </c>
    </row>
    <row r="41" spans="1:7" ht="14.25">
      <c r="A41" s="25"/>
      <c r="B41" s="25"/>
      <c r="C41" s="25"/>
      <c r="D41" s="117" t="s">
        <v>140</v>
      </c>
      <c r="E41" s="118"/>
      <c r="F41" s="118"/>
      <c r="G41" s="34">
        <f>SUM(G8:G40)</f>
        <v>0</v>
      </c>
    </row>
    <row r="44" spans="3:6" ht="15">
      <c r="C44" s="102" t="s">
        <v>324</v>
      </c>
      <c r="D44" s="102"/>
      <c r="E44" s="102"/>
      <c r="F44" s="102"/>
    </row>
    <row r="45" spans="3:6" ht="15">
      <c r="C45" s="102" t="s">
        <v>325</v>
      </c>
      <c r="D45" s="102"/>
      <c r="E45" s="102"/>
      <c r="F45" s="102"/>
    </row>
  </sheetData>
  <sheetProtection/>
  <mergeCells count="8">
    <mergeCell ref="A2:F2"/>
    <mergeCell ref="D41:F41"/>
    <mergeCell ref="C44:F44"/>
    <mergeCell ref="C45:F45"/>
    <mergeCell ref="A5:G5"/>
    <mergeCell ref="A7:C7"/>
    <mergeCell ref="A22:C22"/>
    <mergeCell ref="A35:C3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44"/>
  <sheetViews>
    <sheetView zoomScalePageLayoutView="0" workbookViewId="0" topLeftCell="A31">
      <selection activeCell="G40" sqref="G40"/>
    </sheetView>
  </sheetViews>
  <sheetFormatPr defaultColWidth="8.796875" defaultRowHeight="14.25"/>
  <cols>
    <col min="1" max="1" width="3.3984375" style="0" customWidth="1"/>
    <col min="2" max="2" width="9.09765625" style="0" customWidth="1"/>
    <col min="3" max="3" width="38.09765625" style="0" customWidth="1"/>
    <col min="4" max="4" width="6" style="0" customWidth="1"/>
    <col min="7" max="7" width="9.3984375" style="0" customWidth="1"/>
  </cols>
  <sheetData>
    <row r="2" spans="1:6" ht="15.75">
      <c r="A2" s="116" t="s">
        <v>345</v>
      </c>
      <c r="B2" s="116"/>
      <c r="C2" s="116"/>
      <c r="D2" s="116"/>
      <c r="E2" s="116"/>
      <c r="F2" s="116"/>
    </row>
    <row r="4" spans="1:7" ht="14.25">
      <c r="A4" s="120" t="s">
        <v>0</v>
      </c>
      <c r="B4" s="120"/>
      <c r="C4" s="120"/>
      <c r="D4" s="120"/>
      <c r="E4" s="120"/>
      <c r="F4" s="25"/>
      <c r="G4" s="25"/>
    </row>
    <row r="5" spans="1:7" ht="38.25">
      <c r="A5" s="10" t="s">
        <v>1</v>
      </c>
      <c r="B5" s="10" t="s">
        <v>2</v>
      </c>
      <c r="C5" s="10" t="s">
        <v>3</v>
      </c>
      <c r="D5" s="10" t="s">
        <v>4</v>
      </c>
      <c r="E5" s="10" t="s">
        <v>5</v>
      </c>
      <c r="F5" s="10" t="s">
        <v>139</v>
      </c>
      <c r="G5" s="10" t="s">
        <v>140</v>
      </c>
    </row>
    <row r="6" spans="1:7" ht="14.25">
      <c r="A6" s="103" t="s">
        <v>320</v>
      </c>
      <c r="B6" s="103"/>
      <c r="C6" s="103"/>
      <c r="D6" s="103"/>
      <c r="E6" s="103"/>
      <c r="F6" s="10"/>
      <c r="G6" s="10"/>
    </row>
    <row r="7" spans="1:7" ht="51">
      <c r="A7" s="11">
        <v>1</v>
      </c>
      <c r="B7" s="11" t="s">
        <v>269</v>
      </c>
      <c r="C7" s="11" t="s">
        <v>270</v>
      </c>
      <c r="D7" s="11" t="s">
        <v>8</v>
      </c>
      <c r="E7" s="15">
        <v>168</v>
      </c>
      <c r="F7" s="33">
        <v>0</v>
      </c>
      <c r="G7" s="33">
        <f>ROUND(E7*F7,2)</f>
        <v>0</v>
      </c>
    </row>
    <row r="8" spans="1:7" ht="25.5">
      <c r="A8" s="11">
        <v>2</v>
      </c>
      <c r="B8" s="11" t="s">
        <v>65</v>
      </c>
      <c r="C8" s="11" t="s">
        <v>271</v>
      </c>
      <c r="D8" s="11" t="s">
        <v>8</v>
      </c>
      <c r="E8" s="15">
        <v>1.8</v>
      </c>
      <c r="F8" s="33">
        <v>0</v>
      </c>
      <c r="G8" s="33">
        <f aca="true" t="shared" si="0" ref="G8:G39">ROUND(E8*F8,2)</f>
        <v>0</v>
      </c>
    </row>
    <row r="9" spans="1:7" ht="38.25">
      <c r="A9" s="11">
        <v>3</v>
      </c>
      <c r="B9" s="11" t="s">
        <v>272</v>
      </c>
      <c r="C9" s="11" t="s">
        <v>273</v>
      </c>
      <c r="D9" s="11" t="s">
        <v>8</v>
      </c>
      <c r="E9" s="15">
        <v>9.24</v>
      </c>
      <c r="F9" s="33">
        <v>0</v>
      </c>
      <c r="G9" s="33">
        <f t="shared" si="0"/>
        <v>0</v>
      </c>
    </row>
    <row r="10" spans="1:7" ht="38.25">
      <c r="A10" s="11">
        <v>4</v>
      </c>
      <c r="B10" s="11" t="s">
        <v>274</v>
      </c>
      <c r="C10" s="11" t="s">
        <v>275</v>
      </c>
      <c r="D10" s="11" t="s">
        <v>8</v>
      </c>
      <c r="E10" s="15">
        <v>0.8</v>
      </c>
      <c r="F10" s="33">
        <v>0</v>
      </c>
      <c r="G10" s="33">
        <f t="shared" si="0"/>
        <v>0</v>
      </c>
    </row>
    <row r="11" spans="1:7" ht="38.25">
      <c r="A11" s="11">
        <v>5</v>
      </c>
      <c r="B11" s="11" t="s">
        <v>33</v>
      </c>
      <c r="C11" s="11" t="s">
        <v>276</v>
      </c>
      <c r="D11" s="11" t="s">
        <v>32</v>
      </c>
      <c r="E11" s="15">
        <v>0.3</v>
      </c>
      <c r="F11" s="33">
        <v>0</v>
      </c>
      <c r="G11" s="33">
        <f t="shared" si="0"/>
        <v>0</v>
      </c>
    </row>
    <row r="12" spans="1:7" ht="38.25">
      <c r="A12" s="11">
        <v>6</v>
      </c>
      <c r="B12" s="11" t="s">
        <v>277</v>
      </c>
      <c r="C12" s="11" t="s">
        <v>278</v>
      </c>
      <c r="D12" s="11" t="s">
        <v>17</v>
      </c>
      <c r="E12" s="15">
        <v>69.85</v>
      </c>
      <c r="F12" s="33">
        <v>0</v>
      </c>
      <c r="G12" s="33">
        <f t="shared" si="0"/>
        <v>0</v>
      </c>
    </row>
    <row r="13" spans="1:7" ht="44.25" customHeight="1">
      <c r="A13" s="11">
        <v>7</v>
      </c>
      <c r="B13" s="11" t="s">
        <v>9</v>
      </c>
      <c r="C13" s="11" t="s">
        <v>279</v>
      </c>
      <c r="D13" s="11" t="s">
        <v>8</v>
      </c>
      <c r="E13" s="15">
        <v>15.59</v>
      </c>
      <c r="F13" s="33">
        <v>0</v>
      </c>
      <c r="G13" s="33">
        <f t="shared" si="0"/>
        <v>0</v>
      </c>
    </row>
    <row r="14" spans="1:7" ht="38.25">
      <c r="A14" s="11">
        <v>8</v>
      </c>
      <c r="B14" s="11" t="s">
        <v>280</v>
      </c>
      <c r="C14" s="11" t="s">
        <v>281</v>
      </c>
      <c r="D14" s="11" t="s">
        <v>8</v>
      </c>
      <c r="E14" s="15">
        <v>34.81</v>
      </c>
      <c r="F14" s="33">
        <v>0</v>
      </c>
      <c r="G14" s="33">
        <f t="shared" si="0"/>
        <v>0</v>
      </c>
    </row>
    <row r="15" spans="1:7" ht="38.25">
      <c r="A15" s="11">
        <v>9</v>
      </c>
      <c r="B15" s="11" t="s">
        <v>282</v>
      </c>
      <c r="C15" s="11" t="s">
        <v>283</v>
      </c>
      <c r="D15" s="11" t="s">
        <v>17</v>
      </c>
      <c r="E15" s="15">
        <v>33.73</v>
      </c>
      <c r="F15" s="33">
        <v>0</v>
      </c>
      <c r="G15" s="33">
        <f t="shared" si="0"/>
        <v>0</v>
      </c>
    </row>
    <row r="16" spans="1:7" ht="51">
      <c r="A16" s="11">
        <v>10</v>
      </c>
      <c r="B16" s="11" t="s">
        <v>284</v>
      </c>
      <c r="C16" s="11" t="s">
        <v>285</v>
      </c>
      <c r="D16" s="11" t="s">
        <v>17</v>
      </c>
      <c r="E16" s="15">
        <v>196.53</v>
      </c>
      <c r="F16" s="33">
        <v>0</v>
      </c>
      <c r="G16" s="33">
        <f t="shared" si="0"/>
        <v>0</v>
      </c>
    </row>
    <row r="17" spans="1:7" ht="25.5">
      <c r="A17" s="11">
        <v>11</v>
      </c>
      <c r="B17" s="11" t="s">
        <v>286</v>
      </c>
      <c r="C17" s="11" t="s">
        <v>287</v>
      </c>
      <c r="D17" s="11" t="s">
        <v>54</v>
      </c>
      <c r="E17" s="15">
        <v>88.05</v>
      </c>
      <c r="F17" s="33">
        <v>0</v>
      </c>
      <c r="G17" s="33">
        <f t="shared" si="0"/>
        <v>0</v>
      </c>
    </row>
    <row r="18" spans="1:7" ht="38.25">
      <c r="A18" s="11">
        <v>12</v>
      </c>
      <c r="B18" s="11" t="s">
        <v>288</v>
      </c>
      <c r="C18" s="11" t="s">
        <v>289</v>
      </c>
      <c r="D18" s="11" t="s">
        <v>17</v>
      </c>
      <c r="E18" s="15">
        <v>196.53</v>
      </c>
      <c r="F18" s="33">
        <v>0</v>
      </c>
      <c r="G18" s="33">
        <f t="shared" si="0"/>
        <v>0</v>
      </c>
    </row>
    <row r="19" spans="1:7" ht="38.25">
      <c r="A19" s="11">
        <v>13</v>
      </c>
      <c r="B19" s="11" t="s">
        <v>30</v>
      </c>
      <c r="C19" s="11" t="s">
        <v>290</v>
      </c>
      <c r="D19" s="11" t="s">
        <v>32</v>
      </c>
      <c r="E19" s="15">
        <v>0.07</v>
      </c>
      <c r="F19" s="33">
        <v>0</v>
      </c>
      <c r="G19" s="33">
        <f t="shared" si="0"/>
        <v>0</v>
      </c>
    </row>
    <row r="20" spans="1:7" ht="38.25">
      <c r="A20" s="11">
        <v>14</v>
      </c>
      <c r="B20" s="11" t="s">
        <v>33</v>
      </c>
      <c r="C20" s="11" t="s">
        <v>291</v>
      </c>
      <c r="D20" s="11" t="s">
        <v>32</v>
      </c>
      <c r="E20" s="15">
        <v>4.93</v>
      </c>
      <c r="F20" s="33">
        <v>0</v>
      </c>
      <c r="G20" s="33">
        <f t="shared" si="0"/>
        <v>0</v>
      </c>
    </row>
    <row r="21" spans="1:7" ht="14.25">
      <c r="A21" s="103" t="s">
        <v>321</v>
      </c>
      <c r="B21" s="103"/>
      <c r="C21" s="103"/>
      <c r="D21" s="103"/>
      <c r="E21" s="15"/>
      <c r="F21" s="33">
        <v>0</v>
      </c>
      <c r="G21" s="33">
        <f t="shared" si="0"/>
        <v>0</v>
      </c>
    </row>
    <row r="22" spans="1:7" ht="63.75">
      <c r="A22" s="11">
        <v>15</v>
      </c>
      <c r="B22" s="11" t="s">
        <v>292</v>
      </c>
      <c r="C22" s="11" t="s">
        <v>293</v>
      </c>
      <c r="D22" s="11" t="s">
        <v>62</v>
      </c>
      <c r="E22" s="15">
        <v>8</v>
      </c>
      <c r="F22" s="33">
        <v>0</v>
      </c>
      <c r="G22" s="33">
        <f t="shared" si="0"/>
        <v>0</v>
      </c>
    </row>
    <row r="23" spans="1:7" ht="51">
      <c r="A23" s="11">
        <v>16</v>
      </c>
      <c r="B23" s="11" t="s">
        <v>294</v>
      </c>
      <c r="C23" s="11" t="s">
        <v>295</v>
      </c>
      <c r="D23" s="11" t="s">
        <v>32</v>
      </c>
      <c r="E23" s="15">
        <v>3.95</v>
      </c>
      <c r="F23" s="33">
        <v>0</v>
      </c>
      <c r="G23" s="33">
        <f t="shared" si="0"/>
        <v>0</v>
      </c>
    </row>
    <row r="24" spans="1:7" ht="25.5">
      <c r="A24" s="11">
        <v>17</v>
      </c>
      <c r="B24" s="11" t="s">
        <v>296</v>
      </c>
      <c r="C24" s="11" t="s">
        <v>297</v>
      </c>
      <c r="D24" s="11" t="s">
        <v>32</v>
      </c>
      <c r="E24" s="15">
        <v>4.63</v>
      </c>
      <c r="F24" s="33">
        <v>0</v>
      </c>
      <c r="G24" s="33">
        <f t="shared" si="0"/>
        <v>0</v>
      </c>
    </row>
    <row r="25" spans="1:7" ht="15.75" customHeight="1">
      <c r="A25" s="11">
        <v>18</v>
      </c>
      <c r="B25" s="11" t="s">
        <v>298</v>
      </c>
      <c r="C25" s="11" t="s">
        <v>299</v>
      </c>
      <c r="D25" s="11" t="s">
        <v>32</v>
      </c>
      <c r="E25" s="15">
        <v>1.47</v>
      </c>
      <c r="F25" s="33">
        <v>0</v>
      </c>
      <c r="G25" s="33">
        <f t="shared" si="0"/>
        <v>0</v>
      </c>
    </row>
    <row r="26" spans="1:7" ht="25.5">
      <c r="A26" s="11">
        <v>19</v>
      </c>
      <c r="B26" s="11" t="s">
        <v>300</v>
      </c>
      <c r="C26" s="11" t="s">
        <v>301</v>
      </c>
      <c r="D26" s="11" t="s">
        <v>32</v>
      </c>
      <c r="E26" s="15">
        <v>0.53</v>
      </c>
      <c r="F26" s="33">
        <v>0</v>
      </c>
      <c r="G26" s="33">
        <f t="shared" si="0"/>
        <v>0</v>
      </c>
    </row>
    <row r="27" spans="1:7" ht="51">
      <c r="A27" s="11">
        <v>20</v>
      </c>
      <c r="B27" s="11" t="s">
        <v>302</v>
      </c>
      <c r="C27" s="11" t="s">
        <v>303</v>
      </c>
      <c r="D27" s="11" t="s">
        <v>17</v>
      </c>
      <c r="E27" s="15">
        <v>834</v>
      </c>
      <c r="F27" s="33">
        <v>0</v>
      </c>
      <c r="G27" s="33">
        <f t="shared" si="0"/>
        <v>0</v>
      </c>
    </row>
    <row r="28" spans="1:7" ht="25.5">
      <c r="A28" s="11">
        <v>21</v>
      </c>
      <c r="B28" s="11" t="s">
        <v>304</v>
      </c>
      <c r="C28" s="11" t="s">
        <v>305</v>
      </c>
      <c r="D28" s="11" t="s">
        <v>17</v>
      </c>
      <c r="E28" s="15">
        <v>834</v>
      </c>
      <c r="F28" s="33">
        <v>0</v>
      </c>
      <c r="G28" s="33">
        <f t="shared" si="0"/>
        <v>0</v>
      </c>
    </row>
    <row r="29" spans="1:7" ht="25.5">
      <c r="A29" s="11">
        <v>22</v>
      </c>
      <c r="B29" s="11" t="s">
        <v>306</v>
      </c>
      <c r="C29" s="11" t="s">
        <v>307</v>
      </c>
      <c r="D29" s="11" t="s">
        <v>17</v>
      </c>
      <c r="E29" s="15">
        <v>834</v>
      </c>
      <c r="F29" s="33">
        <v>0</v>
      </c>
      <c r="G29" s="33">
        <f t="shared" si="0"/>
        <v>0</v>
      </c>
    </row>
    <row r="30" spans="1:7" ht="25.5">
      <c r="A30" s="11">
        <v>23</v>
      </c>
      <c r="B30" s="11" t="s">
        <v>308</v>
      </c>
      <c r="C30" s="11" t="s">
        <v>309</v>
      </c>
      <c r="D30" s="11" t="s">
        <v>17</v>
      </c>
      <c r="E30" s="15">
        <v>280</v>
      </c>
      <c r="F30" s="33">
        <v>0</v>
      </c>
      <c r="G30" s="33">
        <f t="shared" si="0"/>
        <v>0</v>
      </c>
    </row>
    <row r="31" spans="1:7" ht="38.25">
      <c r="A31" s="11">
        <v>24</v>
      </c>
      <c r="B31" s="11" t="s">
        <v>310</v>
      </c>
      <c r="C31" s="11" t="s">
        <v>311</v>
      </c>
      <c r="D31" s="11" t="s">
        <v>17</v>
      </c>
      <c r="E31" s="15">
        <v>190.4</v>
      </c>
      <c r="F31" s="33">
        <v>0</v>
      </c>
      <c r="G31" s="33">
        <f t="shared" si="0"/>
        <v>0</v>
      </c>
    </row>
    <row r="32" spans="1:7" ht="38.25">
      <c r="A32" s="11">
        <v>25</v>
      </c>
      <c r="B32" s="11" t="s">
        <v>326</v>
      </c>
      <c r="C32" s="11" t="s">
        <v>327</v>
      </c>
      <c r="D32" s="11" t="s">
        <v>54</v>
      </c>
      <c r="E32" s="15">
        <v>28.4</v>
      </c>
      <c r="F32" s="33">
        <v>0</v>
      </c>
      <c r="G32" s="33">
        <f t="shared" si="0"/>
        <v>0</v>
      </c>
    </row>
    <row r="33" spans="1:7" ht="51">
      <c r="A33" s="11">
        <v>26</v>
      </c>
      <c r="B33" s="11" t="s">
        <v>262</v>
      </c>
      <c r="C33" s="11" t="s">
        <v>328</v>
      </c>
      <c r="D33" s="11" t="s">
        <v>54</v>
      </c>
      <c r="E33" s="15">
        <v>25.2</v>
      </c>
      <c r="F33" s="33">
        <v>0</v>
      </c>
      <c r="G33" s="33">
        <f t="shared" si="0"/>
        <v>0</v>
      </c>
    </row>
    <row r="34" spans="1:7" ht="14.25">
      <c r="A34" s="114" t="s">
        <v>323</v>
      </c>
      <c r="B34" s="115"/>
      <c r="C34" s="115"/>
      <c r="D34" s="119"/>
      <c r="E34" s="14"/>
      <c r="F34" s="33"/>
      <c r="G34" s="33">
        <f t="shared" si="0"/>
        <v>0</v>
      </c>
    </row>
    <row r="35" spans="1:7" ht="25.5">
      <c r="A35" s="11">
        <v>27</v>
      </c>
      <c r="B35" s="11" t="s">
        <v>24</v>
      </c>
      <c r="C35" s="11" t="s">
        <v>314</v>
      </c>
      <c r="D35" s="11" t="s">
        <v>8</v>
      </c>
      <c r="E35" s="15">
        <v>48.82</v>
      </c>
      <c r="F35" s="33">
        <v>0</v>
      </c>
      <c r="G35" s="33">
        <f t="shared" si="0"/>
        <v>0</v>
      </c>
    </row>
    <row r="36" spans="1:7" ht="51">
      <c r="A36" s="11">
        <v>28</v>
      </c>
      <c r="B36" s="11" t="s">
        <v>9</v>
      </c>
      <c r="C36" s="11" t="s">
        <v>315</v>
      </c>
      <c r="D36" s="11" t="s">
        <v>8</v>
      </c>
      <c r="E36" s="15">
        <v>29.29</v>
      </c>
      <c r="F36" s="33">
        <v>0</v>
      </c>
      <c r="G36" s="33">
        <f t="shared" si="0"/>
        <v>0</v>
      </c>
    </row>
    <row r="37" spans="1:7" ht="25.5">
      <c r="A37" s="11">
        <v>29</v>
      </c>
      <c r="B37" s="11" t="s">
        <v>316</v>
      </c>
      <c r="C37" s="11" t="s">
        <v>317</v>
      </c>
      <c r="D37" s="11" t="s">
        <v>17</v>
      </c>
      <c r="E37" s="15">
        <v>195.28</v>
      </c>
      <c r="F37" s="33">
        <v>0</v>
      </c>
      <c r="G37" s="33">
        <f t="shared" si="0"/>
        <v>0</v>
      </c>
    </row>
    <row r="38" spans="1:7" ht="38.25">
      <c r="A38" s="11">
        <v>30</v>
      </c>
      <c r="B38" s="11" t="s">
        <v>38</v>
      </c>
      <c r="C38" s="11" t="s">
        <v>318</v>
      </c>
      <c r="D38" s="11" t="s">
        <v>17</v>
      </c>
      <c r="E38" s="15">
        <v>39.06</v>
      </c>
      <c r="F38" s="33">
        <v>0</v>
      </c>
      <c r="G38" s="33">
        <f t="shared" si="0"/>
        <v>0</v>
      </c>
    </row>
    <row r="39" spans="1:7" ht="25.5">
      <c r="A39" s="11">
        <v>31</v>
      </c>
      <c r="B39" s="11" t="s">
        <v>33</v>
      </c>
      <c r="C39" s="11" t="s">
        <v>319</v>
      </c>
      <c r="D39" s="11" t="s">
        <v>32</v>
      </c>
      <c r="E39" s="15">
        <v>1.04</v>
      </c>
      <c r="F39" s="33">
        <v>0</v>
      </c>
      <c r="G39" s="33">
        <f t="shared" si="0"/>
        <v>0</v>
      </c>
    </row>
    <row r="40" spans="1:7" ht="14.25">
      <c r="A40" s="25"/>
      <c r="B40" s="25"/>
      <c r="C40" s="25"/>
      <c r="D40" s="25"/>
      <c r="E40" s="121" t="s">
        <v>140</v>
      </c>
      <c r="F40" s="121"/>
      <c r="G40" s="27">
        <f>SUM(G7:G39)</f>
        <v>0</v>
      </c>
    </row>
    <row r="43" spans="3:6" ht="15">
      <c r="C43" s="102" t="s">
        <v>324</v>
      </c>
      <c r="D43" s="102"/>
      <c r="E43" s="102"/>
      <c r="F43" s="102"/>
    </row>
    <row r="44" spans="3:6" ht="15">
      <c r="C44" s="102" t="s">
        <v>325</v>
      </c>
      <c r="D44" s="102"/>
      <c r="E44" s="102"/>
      <c r="F44" s="102"/>
    </row>
  </sheetData>
  <sheetProtection/>
  <mergeCells count="8">
    <mergeCell ref="C44:F44"/>
    <mergeCell ref="A34:D34"/>
    <mergeCell ref="A2:F2"/>
    <mergeCell ref="A4:E4"/>
    <mergeCell ref="A6:E6"/>
    <mergeCell ref="A21:D21"/>
    <mergeCell ref="E40:F40"/>
    <mergeCell ref="C43:F43"/>
  </mergeCells>
  <printOptions/>
  <pageMargins left="0.5511811023622047" right="0.5511811023622047"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G27"/>
  <sheetViews>
    <sheetView zoomScalePageLayoutView="0" workbookViewId="0" topLeftCell="A13">
      <selection activeCell="G22" sqref="G22"/>
    </sheetView>
  </sheetViews>
  <sheetFormatPr defaultColWidth="8.796875" defaultRowHeight="14.25"/>
  <cols>
    <col min="1" max="1" width="2.8984375" style="0" customWidth="1"/>
    <col min="3" max="3" width="33.3984375" style="0" customWidth="1"/>
    <col min="4" max="4" width="5.19921875" style="0" customWidth="1"/>
    <col min="5" max="5" width="6.5" style="0" customWidth="1"/>
    <col min="6" max="6" width="9.59765625" style="0" customWidth="1"/>
    <col min="7" max="7" width="10" style="0" customWidth="1"/>
  </cols>
  <sheetData>
    <row r="2" spans="1:6" ht="15.75">
      <c r="A2" s="116" t="s">
        <v>346</v>
      </c>
      <c r="B2" s="116"/>
      <c r="C2" s="116"/>
      <c r="D2" s="116"/>
      <c r="E2" s="116"/>
      <c r="F2" s="116"/>
    </row>
    <row r="4" spans="1:7" ht="14.25">
      <c r="A4" s="120" t="s">
        <v>0</v>
      </c>
      <c r="B4" s="120"/>
      <c r="C4" s="120"/>
      <c r="D4" s="120"/>
      <c r="E4" s="120"/>
      <c r="F4" s="120"/>
      <c r="G4" s="25"/>
    </row>
    <row r="5" spans="1:7" ht="38.25">
      <c r="A5" s="10" t="s">
        <v>1</v>
      </c>
      <c r="B5" s="10" t="s">
        <v>2</v>
      </c>
      <c r="C5" s="10" t="s">
        <v>3</v>
      </c>
      <c r="D5" s="10" t="s">
        <v>4</v>
      </c>
      <c r="E5" s="10" t="s">
        <v>5</v>
      </c>
      <c r="F5" s="10" t="s">
        <v>139</v>
      </c>
      <c r="G5" s="10" t="s">
        <v>140</v>
      </c>
    </row>
    <row r="6" spans="1:7" ht="14.25">
      <c r="A6" s="103" t="s">
        <v>339</v>
      </c>
      <c r="B6" s="103"/>
      <c r="C6" s="103"/>
      <c r="D6" s="103"/>
      <c r="E6" s="103"/>
      <c r="F6" s="10"/>
      <c r="G6" s="10"/>
    </row>
    <row r="7" spans="1:7" ht="25.5">
      <c r="A7" s="11">
        <v>1</v>
      </c>
      <c r="B7" s="11" t="s">
        <v>329</v>
      </c>
      <c r="C7" s="11" t="s">
        <v>330</v>
      </c>
      <c r="D7" s="13" t="s">
        <v>54</v>
      </c>
      <c r="E7" s="15">
        <v>3.9</v>
      </c>
      <c r="F7" s="33">
        <v>0</v>
      </c>
      <c r="G7" s="33">
        <f>ROUND(E7*F7,2)</f>
        <v>0</v>
      </c>
    </row>
    <row r="8" spans="1:7" ht="38.25">
      <c r="A8" s="11">
        <v>2</v>
      </c>
      <c r="B8" s="11" t="s">
        <v>331</v>
      </c>
      <c r="C8" s="11" t="s">
        <v>332</v>
      </c>
      <c r="D8" s="13" t="s">
        <v>54</v>
      </c>
      <c r="E8" s="15">
        <v>4.1</v>
      </c>
      <c r="F8" s="33">
        <v>0</v>
      </c>
      <c r="G8" s="33">
        <f aca="true" t="shared" si="0" ref="G8:G13">ROUND(E8*F8,2)</f>
        <v>0</v>
      </c>
    </row>
    <row r="9" spans="1:7" ht="38.25">
      <c r="A9" s="11">
        <v>3</v>
      </c>
      <c r="B9" s="11" t="s">
        <v>24</v>
      </c>
      <c r="C9" s="11" t="s">
        <v>333</v>
      </c>
      <c r="D9" s="13" t="s">
        <v>8</v>
      </c>
      <c r="E9" s="15">
        <v>1.095</v>
      </c>
      <c r="F9" s="33">
        <v>0</v>
      </c>
      <c r="G9" s="33">
        <f t="shared" si="0"/>
        <v>0</v>
      </c>
    </row>
    <row r="10" spans="1:7" ht="38.25">
      <c r="A10" s="11">
        <v>4</v>
      </c>
      <c r="B10" s="11" t="s">
        <v>334</v>
      </c>
      <c r="C10" s="11" t="s">
        <v>348</v>
      </c>
      <c r="D10" s="13" t="s">
        <v>17</v>
      </c>
      <c r="E10" s="15">
        <v>3.135</v>
      </c>
      <c r="F10" s="33">
        <v>0</v>
      </c>
      <c r="G10" s="33">
        <f t="shared" si="0"/>
        <v>0</v>
      </c>
    </row>
    <row r="11" spans="1:7" ht="38.25">
      <c r="A11" s="11">
        <v>5</v>
      </c>
      <c r="B11" s="11" t="s">
        <v>335</v>
      </c>
      <c r="C11" s="11" t="s">
        <v>349</v>
      </c>
      <c r="D11" s="13" t="s">
        <v>8</v>
      </c>
      <c r="E11" s="15">
        <v>0.33</v>
      </c>
      <c r="F11" s="33">
        <v>0</v>
      </c>
      <c r="G11" s="33">
        <f t="shared" si="0"/>
        <v>0</v>
      </c>
    </row>
    <row r="12" spans="1:7" ht="38.25">
      <c r="A12" s="11">
        <v>6</v>
      </c>
      <c r="B12" s="11" t="s">
        <v>33</v>
      </c>
      <c r="C12" s="11" t="s">
        <v>336</v>
      </c>
      <c r="D12" s="13" t="s">
        <v>32</v>
      </c>
      <c r="E12" s="15">
        <v>0.082</v>
      </c>
      <c r="F12" s="33">
        <v>0</v>
      </c>
      <c r="G12" s="33">
        <f t="shared" si="0"/>
        <v>0</v>
      </c>
    </row>
    <row r="13" spans="1:7" ht="38.25">
      <c r="A13" s="11">
        <v>7</v>
      </c>
      <c r="B13" s="11" t="s">
        <v>268</v>
      </c>
      <c r="C13" s="11" t="s">
        <v>337</v>
      </c>
      <c r="D13" s="13" t="s">
        <v>338</v>
      </c>
      <c r="E13" s="15">
        <v>2</v>
      </c>
      <c r="F13" s="33">
        <v>0</v>
      </c>
      <c r="G13" s="33">
        <f t="shared" si="0"/>
        <v>0</v>
      </c>
    </row>
    <row r="14" spans="1:7" ht="15" customHeight="1">
      <c r="A14" s="114" t="s">
        <v>340</v>
      </c>
      <c r="B14" s="115"/>
      <c r="C14" s="115"/>
      <c r="D14" s="115"/>
      <c r="E14" s="35"/>
      <c r="F14" s="10"/>
      <c r="G14" s="10"/>
    </row>
    <row r="15" spans="1:7" ht="25.5">
      <c r="A15" s="11">
        <v>1</v>
      </c>
      <c r="B15" s="11" t="s">
        <v>329</v>
      </c>
      <c r="C15" s="11" t="s">
        <v>330</v>
      </c>
      <c r="D15" s="13" t="s">
        <v>54</v>
      </c>
      <c r="E15" s="15">
        <v>3.9</v>
      </c>
      <c r="F15" s="33">
        <v>0</v>
      </c>
      <c r="G15" s="33">
        <f>ROUND(E15*F15,2)</f>
        <v>0</v>
      </c>
    </row>
    <row r="16" spans="1:7" ht="38.25">
      <c r="A16" s="11">
        <v>2</v>
      </c>
      <c r="B16" s="11" t="s">
        <v>331</v>
      </c>
      <c r="C16" s="11" t="s">
        <v>332</v>
      </c>
      <c r="D16" s="13" t="s">
        <v>54</v>
      </c>
      <c r="E16" s="15">
        <v>4.1</v>
      </c>
      <c r="F16" s="33">
        <v>0</v>
      </c>
      <c r="G16" s="33">
        <f aca="true" t="shared" si="1" ref="G16:G21">ROUND(E16*F16,2)</f>
        <v>0</v>
      </c>
    </row>
    <row r="17" spans="1:7" ht="38.25">
      <c r="A17" s="11">
        <v>3</v>
      </c>
      <c r="B17" s="11" t="s">
        <v>24</v>
      </c>
      <c r="C17" s="11" t="s">
        <v>333</v>
      </c>
      <c r="D17" s="13" t="s">
        <v>8</v>
      </c>
      <c r="E17" s="15">
        <v>1.095</v>
      </c>
      <c r="F17" s="33">
        <v>0</v>
      </c>
      <c r="G17" s="33">
        <f t="shared" si="1"/>
        <v>0</v>
      </c>
    </row>
    <row r="18" spans="1:7" ht="38.25">
      <c r="A18" s="11">
        <v>4</v>
      </c>
      <c r="B18" s="11" t="s">
        <v>334</v>
      </c>
      <c r="C18" s="11" t="s">
        <v>348</v>
      </c>
      <c r="D18" s="13" t="s">
        <v>17</v>
      </c>
      <c r="E18" s="15">
        <v>3.135</v>
      </c>
      <c r="F18" s="33">
        <v>0</v>
      </c>
      <c r="G18" s="33">
        <f t="shared" si="1"/>
        <v>0</v>
      </c>
    </row>
    <row r="19" spans="1:7" ht="38.25">
      <c r="A19" s="11">
        <v>5</v>
      </c>
      <c r="B19" s="11" t="s">
        <v>335</v>
      </c>
      <c r="C19" s="11" t="s">
        <v>349</v>
      </c>
      <c r="D19" s="13" t="s">
        <v>8</v>
      </c>
      <c r="E19" s="15">
        <v>0.33</v>
      </c>
      <c r="F19" s="33">
        <v>0</v>
      </c>
      <c r="G19" s="33">
        <f t="shared" si="1"/>
        <v>0</v>
      </c>
    </row>
    <row r="20" spans="1:7" ht="38.25">
      <c r="A20" s="11">
        <v>6</v>
      </c>
      <c r="B20" s="11" t="s">
        <v>33</v>
      </c>
      <c r="C20" s="11" t="s">
        <v>336</v>
      </c>
      <c r="D20" s="13" t="s">
        <v>32</v>
      </c>
      <c r="E20" s="15">
        <v>0.082</v>
      </c>
      <c r="F20" s="33">
        <v>0</v>
      </c>
      <c r="G20" s="33">
        <f t="shared" si="1"/>
        <v>0</v>
      </c>
    </row>
    <row r="21" spans="1:7" ht="38.25">
      <c r="A21" s="11">
        <v>7</v>
      </c>
      <c r="B21" s="11" t="s">
        <v>268</v>
      </c>
      <c r="C21" s="11" t="s">
        <v>337</v>
      </c>
      <c r="D21" s="13" t="s">
        <v>338</v>
      </c>
      <c r="E21" s="15">
        <v>2</v>
      </c>
      <c r="F21" s="33">
        <v>0</v>
      </c>
      <c r="G21" s="33">
        <f t="shared" si="1"/>
        <v>0</v>
      </c>
    </row>
    <row r="22" spans="1:7" ht="14.25">
      <c r="A22" s="25"/>
      <c r="B22" s="25"/>
      <c r="C22" s="36"/>
      <c r="D22" s="36"/>
      <c r="E22" s="121" t="s">
        <v>140</v>
      </c>
      <c r="F22" s="121"/>
      <c r="G22" s="27">
        <f>SUM(G7:G21)</f>
        <v>0</v>
      </c>
    </row>
    <row r="26" spans="3:6" ht="15">
      <c r="C26" s="102" t="s">
        <v>324</v>
      </c>
      <c r="D26" s="102"/>
      <c r="E26" s="102"/>
      <c r="F26" s="102"/>
    </row>
    <row r="27" spans="3:6" ht="15">
      <c r="C27" s="102" t="s">
        <v>325</v>
      </c>
      <c r="D27" s="102"/>
      <c r="E27" s="102"/>
      <c r="F27" s="102"/>
    </row>
  </sheetData>
  <sheetProtection/>
  <mergeCells count="7">
    <mergeCell ref="C27:F27"/>
    <mergeCell ref="A2:F2"/>
    <mergeCell ref="A4:F4"/>
    <mergeCell ref="A6:E6"/>
    <mergeCell ref="A14:D14"/>
    <mergeCell ref="E22:F22"/>
    <mergeCell ref="C26:F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jszkola</dc:creator>
  <cp:keywords/>
  <dc:description/>
  <cp:lastModifiedBy>Agnieszka Wojdyła</cp:lastModifiedBy>
  <cp:lastPrinted>2017-08-28T15:59:11Z</cp:lastPrinted>
  <dcterms:created xsi:type="dcterms:W3CDTF">2017-05-11T12:00:53Z</dcterms:created>
  <dcterms:modified xsi:type="dcterms:W3CDTF">2017-08-28T17:21:55Z</dcterms:modified>
  <cp:category/>
  <cp:version/>
  <cp:contentType/>
  <cp:contentStatus/>
</cp:coreProperties>
</file>